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792" windowWidth="22428" windowHeight="8664" activeTab="2"/>
  </bookViews>
  <sheets>
    <sheet name="расчёт ранга" sheetId="1" r:id="rId1"/>
    <sheet name="Заявки" sheetId="2" r:id="rId2"/>
    <sheet name="Данные" sheetId="3" r:id="rId3"/>
  </sheets>
  <definedNames>
    <definedName name="_xlnm._FilterDatabase" localSheetId="2" hidden="1">Данные!$A$1:$AV$26</definedName>
    <definedName name="_xlnm.Print_Area" localSheetId="2">Данные!$A$1:$J$26</definedName>
  </definedNames>
  <calcPr calcId="145621"/>
</workbook>
</file>

<file path=xl/calcChain.xml><?xml version="1.0" encoding="utf-8"?>
<calcChain xmlns="http://schemas.openxmlformats.org/spreadsheetml/2006/main">
  <c r="AS5" i="3" l="1"/>
  <c r="AS6" i="3"/>
  <c r="AS9" i="3"/>
  <c r="AS14" i="3"/>
  <c r="AS19" i="3"/>
  <c r="AS20" i="3"/>
  <c r="AS22" i="3"/>
  <c r="AS23" i="3"/>
  <c r="AS24" i="3"/>
  <c r="AS25" i="3"/>
  <c r="AS26" i="3"/>
  <c r="AS3" i="3"/>
  <c r="AR4" i="3"/>
  <c r="AS4" i="3" s="1"/>
  <c r="AR5" i="3"/>
  <c r="AR6" i="3"/>
  <c r="AR7" i="3"/>
  <c r="AS7" i="3" s="1"/>
  <c r="AR8" i="3"/>
  <c r="AS8" i="3" s="1"/>
  <c r="AR9" i="3"/>
  <c r="AR10" i="3"/>
  <c r="AS10" i="3" s="1"/>
  <c r="AR11" i="3"/>
  <c r="AS11" i="3" s="1"/>
  <c r="AR12" i="3"/>
  <c r="AS12" i="3" s="1"/>
  <c r="AR13" i="3"/>
  <c r="AS13" i="3" s="1"/>
  <c r="AR14" i="3"/>
  <c r="AR15" i="3"/>
  <c r="AS15" i="3" s="1"/>
  <c r="AR16" i="3"/>
  <c r="AS16" i="3" s="1"/>
  <c r="AR17" i="3"/>
  <c r="AS17" i="3" s="1"/>
  <c r="AR18" i="3"/>
  <c r="AS18" i="3" s="1"/>
  <c r="AR19" i="3"/>
  <c r="AR20" i="3"/>
  <c r="AR21" i="3"/>
  <c r="AS21" i="3" s="1"/>
  <c r="AR22" i="3"/>
  <c r="AR23" i="3"/>
  <c r="AR24" i="3"/>
  <c r="AR25" i="3"/>
  <c r="AR26" i="3"/>
  <c r="AR3" i="3"/>
  <c r="AQ10" i="3" l="1"/>
  <c r="AQ25" i="3"/>
  <c r="AQ24" i="3"/>
  <c r="AQ23" i="3"/>
  <c r="AQ22" i="3"/>
  <c r="AQ21" i="3"/>
  <c r="AQ20" i="3"/>
  <c r="AQ19" i="3"/>
  <c r="AQ12" i="3"/>
  <c r="AQ18" i="3"/>
  <c r="AQ17" i="3"/>
  <c r="AQ16" i="3"/>
  <c r="AQ15" i="3"/>
  <c r="AQ9" i="3"/>
  <c r="AQ8" i="3"/>
  <c r="AQ6" i="3"/>
  <c r="AQ4" i="3"/>
  <c r="AQ11" i="3"/>
  <c r="AT25" i="3" l="1"/>
  <c r="AT19" i="3"/>
  <c r="AT21" i="3"/>
  <c r="AT10" i="3"/>
  <c r="AT11" i="3"/>
  <c r="AT4" i="3"/>
  <c r="AT8" i="3"/>
  <c r="AT17" i="3"/>
  <c r="AT24" i="3"/>
  <c r="AT9" i="3"/>
  <c r="AT18" i="3"/>
  <c r="AT6" i="3"/>
  <c r="AT16" i="3"/>
  <c r="AT15" i="3"/>
  <c r="AT23" i="3"/>
  <c r="AT22" i="3"/>
  <c r="AT20" i="3"/>
  <c r="AT12" i="3"/>
  <c r="AQ26" i="3"/>
  <c r="AQ14" i="3"/>
  <c r="AQ13" i="3"/>
  <c r="AQ7" i="3"/>
  <c r="AQ5" i="3"/>
  <c r="AQ3" i="3"/>
  <c r="L8" i="1"/>
  <c r="M8" i="1" s="1"/>
  <c r="J8" i="1"/>
  <c r="K8" i="1" s="1"/>
  <c r="H8" i="1"/>
  <c r="I8" i="1" s="1"/>
  <c r="F8" i="1"/>
  <c r="G8" i="1" s="1"/>
  <c r="L7" i="1"/>
  <c r="M7" i="1" s="1"/>
  <c r="J7" i="1"/>
  <c r="K7" i="1" s="1"/>
  <c r="H7" i="1"/>
  <c r="I7" i="1" s="1"/>
  <c r="F7" i="1"/>
  <c r="G7" i="1" s="1"/>
  <c r="L6" i="1"/>
  <c r="M6" i="1" s="1"/>
  <c r="J6" i="1"/>
  <c r="K6" i="1" s="1"/>
  <c r="H6" i="1"/>
  <c r="I6" i="1" s="1"/>
  <c r="F6" i="1"/>
  <c r="G6" i="1" s="1"/>
  <c r="L5" i="1"/>
  <c r="M5" i="1" s="1"/>
  <c r="J5" i="1"/>
  <c r="K5" i="1" s="1"/>
  <c r="H5" i="1"/>
  <c r="I5" i="1" s="1"/>
  <c r="F5" i="1"/>
  <c r="G5" i="1" s="1"/>
  <c r="L4" i="1"/>
  <c r="M4" i="1" s="1"/>
  <c r="J4" i="1"/>
  <c r="K4" i="1" s="1"/>
  <c r="H4" i="1"/>
  <c r="I4" i="1" s="1"/>
  <c r="F4" i="1"/>
  <c r="G4" i="1" s="1"/>
  <c r="L3" i="1"/>
  <c r="M3" i="1" s="1"/>
  <c r="J3" i="1"/>
  <c r="K3" i="1" s="1"/>
  <c r="H3" i="1"/>
  <c r="I3" i="1" s="1"/>
  <c r="F3" i="1"/>
  <c r="G3" i="1" s="1"/>
  <c r="K1" i="1" l="1"/>
  <c r="G1" i="1"/>
  <c r="AT7" i="3"/>
  <c r="AT13" i="3"/>
  <c r="AT26" i="3"/>
  <c r="AT14" i="3"/>
  <c r="AT5" i="3"/>
  <c r="AT3" i="3"/>
  <c r="M1" i="1"/>
  <c r="I1" i="1"/>
</calcChain>
</file>

<file path=xl/sharedStrings.xml><?xml version="1.0" encoding="utf-8"?>
<sst xmlns="http://schemas.openxmlformats.org/spreadsheetml/2006/main" count="450" uniqueCount="145">
  <si>
    <t>Женщины</t>
  </si>
  <si>
    <t>Женщины 50+</t>
  </si>
  <si>
    <t>Мужчины</t>
  </si>
  <si>
    <t>Мужчины 50+</t>
  </si>
  <si>
    <t>Ерёменко Сергей</t>
  </si>
  <si>
    <t>Serhio.1980@list.ru</t>
  </si>
  <si>
    <t>########</t>
  </si>
  <si>
    <t>на месте</t>
  </si>
  <si>
    <t>https://away.vk.com</t>
  </si>
  <si>
    <t>https://orgeo.ru/event/participants/33235</t>
  </si>
  <si>
    <t>Савельев Александр</t>
  </si>
  <si>
    <t>Skorokhod38@mail.ru</t>
  </si>
  <si>
    <t>Баторова Татьяна</t>
  </si>
  <si>
    <t>batorova74@list.ru</t>
  </si>
  <si>
    <t>Букина Елена</t>
  </si>
  <si>
    <t>kfekla@mail.ru</t>
  </si>
  <si>
    <t>https://orgeo.ru/event/index/type/tourism/date/2024-03?search=</t>
  </si>
  <si>
    <t>https://orgeo.ru/event/info/33235</t>
  </si>
  <si>
    <t>https://orgeo.ru/event/index/type/tourism/region/irkutsk/no_national/true?search=</t>
  </si>
  <si>
    <t>Станевич Ирина</t>
  </si>
  <si>
    <t>istan644@mail.ru</t>
  </si>
  <si>
    <t>Давыдов Денис</t>
  </si>
  <si>
    <t>ddl28@rambler.ru</t>
  </si>
  <si>
    <t>Муравьев Сергей</t>
  </si>
  <si>
    <t>muraviefff@mail.ru</t>
  </si>
  <si>
    <t>android-app://org.telegram.messenger</t>
  </si>
  <si>
    <t>Кириченко Ирина</t>
  </si>
  <si>
    <t>malish_ok_87@mail.ru</t>
  </si>
  <si>
    <t>https://orgeo.ru/event/index?redirected</t>
  </si>
  <si>
    <t>Щукина Маргарита</t>
  </si>
  <si>
    <t>kommen.5@mail.ru</t>
  </si>
  <si>
    <t>№</t>
  </si>
  <si>
    <t>Команда</t>
  </si>
  <si>
    <t>Ф.И.О. спортсмена</t>
  </si>
  <si>
    <t>Год рождения</t>
  </si>
  <si>
    <t>Спортивная
квалификация</t>
  </si>
  <si>
    <t>Территория (муниципальное образование)</t>
  </si>
  <si>
    <t>Возрастная группа</t>
  </si>
  <si>
    <t>Стартовый номер</t>
  </si>
  <si>
    <t>1 круг</t>
  </si>
  <si>
    <t>2 круг</t>
  </si>
  <si>
    <t>3 круг</t>
  </si>
  <si>
    <t>4 круг</t>
  </si>
  <si>
    <t xml:space="preserve">5 круг </t>
  </si>
  <si>
    <t>Время старта</t>
  </si>
  <si>
    <t>Время финиша</t>
  </si>
  <si>
    <t>Время прохождения</t>
  </si>
  <si>
    <t>Сумма штрафных баллов</t>
  </si>
  <si>
    <t>Итоговое время</t>
  </si>
  <si>
    <t>Место</t>
  </si>
  <si>
    <t>1 судья</t>
  </si>
  <si>
    <t>2 судья</t>
  </si>
  <si>
    <t>3 судья</t>
  </si>
  <si>
    <t>4 судья</t>
  </si>
  <si>
    <t>5 судья</t>
  </si>
  <si>
    <t>5 круг</t>
  </si>
  <si>
    <t>Штрафное время</t>
  </si>
  <si>
    <t>III</t>
  </si>
  <si>
    <t>II</t>
  </si>
  <si>
    <t>М</t>
  </si>
  <si>
    <t>Юрий</t>
  </si>
  <si>
    <t>Иркутск, лично</t>
  </si>
  <si>
    <t>Иркутская обл.</t>
  </si>
  <si>
    <t>б.р.</t>
  </si>
  <si>
    <t>б/р</t>
  </si>
  <si>
    <t xml:space="preserve">Нукутский район </t>
  </si>
  <si>
    <t>Каймонов</t>
  </si>
  <si>
    <t>Алексей</t>
  </si>
  <si>
    <t>Викторович</t>
  </si>
  <si>
    <t>Нукутский р-н, лично</t>
  </si>
  <si>
    <t>2р</t>
  </si>
  <si>
    <t>Александр</t>
  </si>
  <si>
    <t>Владимирович</t>
  </si>
  <si>
    <t xml:space="preserve">Иркутск </t>
  </si>
  <si>
    <t>Софьин</t>
  </si>
  <si>
    <t>Вячеслав</t>
  </si>
  <si>
    <t>Геннадьевич</t>
  </si>
  <si>
    <t>Сударев</t>
  </si>
  <si>
    <t>Василий</t>
  </si>
  <si>
    <t>Андреевич</t>
  </si>
  <si>
    <t>Ж</t>
  </si>
  <si>
    <t>Букина</t>
  </si>
  <si>
    <t>Елена</t>
  </si>
  <si>
    <t>Павловна</t>
  </si>
  <si>
    <t>Кабаева</t>
  </si>
  <si>
    <t>Наталья</t>
  </si>
  <si>
    <t>Николаевна</t>
  </si>
  <si>
    <t>3р</t>
  </si>
  <si>
    <t>Ирина</t>
  </si>
  <si>
    <t>Клыпина</t>
  </si>
  <si>
    <t>Анастасия</t>
  </si>
  <si>
    <t>Николай</t>
  </si>
  <si>
    <t>Кузьмин</t>
  </si>
  <si>
    <t>Александрович</t>
  </si>
  <si>
    <t>Ангарск, лично</t>
  </si>
  <si>
    <t>Чарушников</t>
  </si>
  <si>
    <t>Валерий</t>
  </si>
  <si>
    <t>4. Женщины 50+</t>
  </si>
  <si>
    <t>Баторова</t>
  </si>
  <si>
    <t>Татьяна</t>
  </si>
  <si>
    <t>Александровна</t>
  </si>
  <si>
    <t>Нукутский</t>
  </si>
  <si>
    <t>Михайловна</t>
  </si>
  <si>
    <t>Данхаева</t>
  </si>
  <si>
    <t>Светлана</t>
  </si>
  <si>
    <t>Анатольевна</t>
  </si>
  <si>
    <t>Группа</t>
  </si>
  <si>
    <t>Пол</t>
  </si>
  <si>
    <t>Фамилия</t>
  </si>
  <si>
    <t>Имя</t>
  </si>
  <si>
    <t>Отчество</t>
  </si>
  <si>
    <t>Код</t>
  </si>
  <si>
    <t>Регион</t>
  </si>
  <si>
    <t>Квал. SFR</t>
  </si>
  <si>
    <t>Квал.</t>
  </si>
  <si>
    <t>Год</t>
  </si>
  <si>
    <t>Примечания</t>
  </si>
  <si>
    <t>1. Мужчины (абсолют)</t>
  </si>
  <si>
    <t>Филатов</t>
  </si>
  <si>
    <t>Андрей</t>
  </si>
  <si>
    <t>2. Женщины (абсолют)</t>
  </si>
  <si>
    <t>Павлова</t>
  </si>
  <si>
    <t>Плаксина</t>
  </si>
  <si>
    <t>Саваткина</t>
  </si>
  <si>
    <t>Сорокина</t>
  </si>
  <si>
    <t>Полина</t>
  </si>
  <si>
    <t>Артемьева</t>
  </si>
  <si>
    <t>Марина</t>
  </si>
  <si>
    <t>Данилова</t>
  </si>
  <si>
    <t>4. Мужчины 50+</t>
  </si>
  <si>
    <t>Баторов</t>
  </si>
  <si>
    <t>Данилов</t>
  </si>
  <si>
    <t>Матвей</t>
  </si>
  <si>
    <t xml:space="preserve">С.Закулей Нукутский район </t>
  </si>
  <si>
    <t xml:space="preserve">Иркутский район </t>
  </si>
  <si>
    <t>Юрьевна</t>
  </si>
  <si>
    <t>Андреевна</t>
  </si>
  <si>
    <t xml:space="preserve">Нукутский </t>
  </si>
  <si>
    <t>Геннадьевна</t>
  </si>
  <si>
    <t xml:space="preserve">Нукуты </t>
  </si>
  <si>
    <t>Олеговна</t>
  </si>
  <si>
    <t>Маратович</t>
  </si>
  <si>
    <t>Доржеевич</t>
  </si>
  <si>
    <t xml:space="preserve">С.Хадахан,Нукутский район </t>
  </si>
  <si>
    <t xml:space="preserve">Ангарск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</si>
</sst>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4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9"/>
      <color rgb="FF1F1F1F"/>
      <name val="&quot;Google Sans&quot;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FF6600"/>
      <name val="Inherit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2"/>
      <color rgb="FF1E1E1E"/>
      <name val="&quot;Segoe UI&quot;"/>
    </font>
    <font>
      <sz val="11"/>
      <color rgb="FF111111"/>
      <name val="-apple-system"/>
    </font>
    <font>
      <u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Inherit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rgb="FFFCD5B4"/>
      </patternFill>
    </fill>
    <fill>
      <patternFill patternType="solid">
        <fgColor theme="8" tint="0.59999389629810485"/>
        <bgColor rgb="FFFF9900"/>
      </patternFill>
    </fill>
    <fill>
      <patternFill patternType="solid">
        <fgColor theme="8" tint="0.39997558519241921"/>
        <bgColor rgb="FFFFFF00"/>
      </patternFill>
    </fill>
    <fill>
      <patternFill patternType="solid">
        <fgColor theme="8" tint="0.39997558519241921"/>
        <bgColor rgb="FFF4CCCC"/>
      </patternFill>
    </fill>
    <fill>
      <patternFill patternType="solid">
        <fgColor theme="8" tint="0.39997558519241921"/>
        <bgColor rgb="FFFCD5B4"/>
      </patternFill>
    </fill>
    <fill>
      <patternFill patternType="solid">
        <fgColor rgb="FF92D050"/>
        <bgColor rgb="FFFFD966"/>
      </patternFill>
    </fill>
    <fill>
      <patternFill patternType="solid">
        <fgColor theme="8" tint="0.59999389629810485"/>
        <bgColor rgb="FFFFD966"/>
      </patternFill>
    </fill>
    <fill>
      <patternFill patternType="solid">
        <fgColor theme="8" tint="0.59999389629810485"/>
        <bgColor rgb="FF00FFFF"/>
      </patternFill>
    </fill>
    <fill>
      <patternFill patternType="solid">
        <fgColor rgb="FF92D050"/>
        <bgColor rgb="FFFF99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9900"/>
      </patternFill>
    </fill>
    <fill>
      <patternFill patternType="solid">
        <fgColor rgb="FF00B0F0"/>
        <bgColor rgb="FFFF99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FF9900"/>
      </patternFill>
    </fill>
    <fill>
      <patternFill patternType="solid">
        <fgColor rgb="FFFF0000"/>
        <bgColor rgb="FFF4CCCC"/>
      </patternFill>
    </fill>
    <fill>
      <patternFill patternType="solid">
        <fgColor rgb="FF92D050"/>
        <bgColor rgb="FFFCE5CD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FD966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rgb="FFFFD966"/>
      </patternFill>
    </fill>
    <fill>
      <patternFill patternType="solid">
        <fgColor rgb="FF00B0F0"/>
        <bgColor rgb="FFFCD5B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2" borderId="0" xfId="0" applyFont="1" applyFill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2" borderId="0" xfId="0" applyFont="1" applyFill="1" applyAlignment="1"/>
    <xf numFmtId="0" fontId="1" fillId="0" borderId="3" xfId="0" applyFont="1" applyBorder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11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/>
    <xf numFmtId="0" fontId="13" fillId="0" borderId="0" xfId="0" applyFont="1" applyAlignment="1"/>
    <xf numFmtId="0" fontId="1" fillId="0" borderId="0" xfId="0" applyFont="1" applyAlignment="1"/>
    <xf numFmtId="1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1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0" fillId="4" borderId="3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21" fontId="21" fillId="0" borderId="11" xfId="0" applyNumberFormat="1" applyFont="1" applyBorder="1"/>
    <xf numFmtId="0" fontId="18" fillId="4" borderId="18" xfId="0" applyFont="1" applyFill="1" applyBorder="1" applyAlignment="1">
      <alignment horizontal="center" vertical="center" textRotation="90"/>
    </xf>
    <xf numFmtId="0" fontId="18" fillId="4" borderId="19" xfId="0" applyFont="1" applyFill="1" applyBorder="1" applyAlignment="1">
      <alignment horizontal="center" vertical="center" textRotation="90"/>
    </xf>
    <xf numFmtId="0" fontId="18" fillId="5" borderId="18" xfId="0" applyFont="1" applyFill="1" applyBorder="1" applyAlignment="1">
      <alignment horizontal="center" vertical="center" textRotation="90"/>
    </xf>
    <xf numFmtId="0" fontId="18" fillId="5" borderId="19" xfId="0" applyFont="1" applyFill="1" applyBorder="1" applyAlignment="1">
      <alignment horizontal="center" vertical="center" textRotation="90"/>
    </xf>
    <xf numFmtId="0" fontId="16" fillId="3" borderId="20" xfId="0" applyFont="1" applyFill="1" applyBorder="1" applyAlignment="1">
      <alignment horizontal="center" vertical="center" textRotation="90"/>
    </xf>
    <xf numFmtId="0" fontId="16" fillId="3" borderId="2" xfId="0" applyFont="1" applyFill="1" applyBorder="1" applyAlignment="1">
      <alignment horizontal="center" vertical="center" textRotation="90"/>
    </xf>
    <xf numFmtId="0" fontId="18" fillId="3" borderId="19" xfId="0" applyFont="1" applyFill="1" applyBorder="1" applyAlignment="1">
      <alignment horizontal="center" vertical="center" textRotation="90"/>
    </xf>
    <xf numFmtId="0" fontId="16" fillId="4" borderId="20" xfId="0" applyFont="1" applyFill="1" applyBorder="1" applyAlignment="1">
      <alignment horizontal="center" vertical="center" textRotation="90"/>
    </xf>
    <xf numFmtId="0" fontId="16" fillId="4" borderId="2" xfId="0" applyFont="1" applyFill="1" applyBorder="1" applyAlignment="1">
      <alignment horizontal="center" vertical="center" textRotation="90"/>
    </xf>
    <xf numFmtId="164" fontId="18" fillId="0" borderId="11" xfId="0" applyNumberFormat="1" applyFont="1" applyBorder="1" applyAlignment="1">
      <alignment horizontal="center" textRotation="90" wrapText="1"/>
    </xf>
    <xf numFmtId="0" fontId="23" fillId="3" borderId="2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4" borderId="23" xfId="0" applyFont="1" applyFill="1" applyBorder="1" applyAlignment="1"/>
    <xf numFmtId="0" fontId="23" fillId="5" borderId="23" xfId="0" applyFont="1" applyFill="1" applyBorder="1" applyAlignment="1"/>
    <xf numFmtId="0" fontId="23" fillId="3" borderId="23" xfId="0" applyFont="1" applyFill="1" applyBorder="1" applyAlignment="1"/>
    <xf numFmtId="21" fontId="24" fillId="0" borderId="23" xfId="0" applyNumberFormat="1" applyFont="1" applyBorder="1"/>
    <xf numFmtId="0" fontId="24" fillId="0" borderId="23" xfId="0" applyFont="1" applyBorder="1" applyAlignment="1">
      <alignment horizontal="center"/>
    </xf>
    <xf numFmtId="21" fontId="22" fillId="0" borderId="23" xfId="0" applyNumberFormat="1" applyFont="1" applyBorder="1" applyAlignment="1">
      <alignment horizontal="center" vertical="center" wrapText="1"/>
    </xf>
    <xf numFmtId="0" fontId="23" fillId="4" borderId="23" xfId="0" applyFont="1" applyFill="1" applyBorder="1"/>
    <xf numFmtId="0" fontId="23" fillId="5" borderId="23" xfId="0" applyFont="1" applyFill="1" applyBorder="1"/>
    <xf numFmtId="0" fontId="23" fillId="3" borderId="23" xfId="0" applyFont="1" applyFill="1" applyBorder="1"/>
    <xf numFmtId="0" fontId="23" fillId="4" borderId="23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3" fillId="4" borderId="18" xfId="0" applyFont="1" applyFill="1" applyBorder="1" applyAlignment="1"/>
    <xf numFmtId="0" fontId="18" fillId="4" borderId="23" xfId="0" applyFont="1" applyFill="1" applyBorder="1" applyAlignment="1">
      <alignment horizontal="center" vertical="center" textRotation="90"/>
    </xf>
    <xf numFmtId="0" fontId="23" fillId="4" borderId="19" xfId="0" applyFont="1" applyFill="1" applyBorder="1" applyAlignment="1"/>
    <xf numFmtId="0" fontId="23" fillId="5" borderId="18" xfId="0" applyFont="1" applyFill="1" applyBorder="1" applyAlignment="1"/>
    <xf numFmtId="0" fontId="18" fillId="5" borderId="23" xfId="0" applyFont="1" applyFill="1" applyBorder="1" applyAlignment="1">
      <alignment horizontal="center" vertical="center" textRotation="90"/>
    </xf>
    <xf numFmtId="0" fontId="23" fillId="5" borderId="19" xfId="0" applyFont="1" applyFill="1" applyBorder="1" applyAlignment="1"/>
    <xf numFmtId="0" fontId="23" fillId="3" borderId="2" xfId="0" applyFont="1" applyFill="1" applyBorder="1" applyAlignment="1"/>
    <xf numFmtId="0" fontId="16" fillId="3" borderId="23" xfId="0" applyFont="1" applyFill="1" applyBorder="1" applyAlignment="1">
      <alignment horizontal="center" vertical="center" textRotation="90"/>
    </xf>
    <xf numFmtId="0" fontId="23" fillId="3" borderId="19" xfId="0" applyFont="1" applyFill="1" applyBorder="1" applyAlignment="1"/>
    <xf numFmtId="0" fontId="18" fillId="3" borderId="23" xfId="0" applyFont="1" applyFill="1" applyBorder="1" applyAlignment="1">
      <alignment horizontal="center" vertical="center" textRotation="90"/>
    </xf>
    <xf numFmtId="0" fontId="23" fillId="4" borderId="2" xfId="0" applyFont="1" applyFill="1" applyBorder="1" applyAlignment="1"/>
    <xf numFmtId="0" fontId="16" fillId="4" borderId="23" xfId="0" applyFont="1" applyFill="1" applyBorder="1" applyAlignment="1">
      <alignment horizontal="center" vertical="center" textRotation="90"/>
    </xf>
    <xf numFmtId="0" fontId="27" fillId="3" borderId="25" xfId="0" applyFont="1" applyFill="1" applyBorder="1" applyAlignment="1"/>
    <xf numFmtId="0" fontId="27" fillId="3" borderId="25" xfId="0" applyFont="1" applyFill="1" applyBorder="1" applyAlignment="1">
      <alignment horizontal="right"/>
    </xf>
    <xf numFmtId="0" fontId="23" fillId="3" borderId="25" xfId="0" applyFont="1" applyFill="1" applyBorder="1" applyAlignment="1">
      <alignment horizontal="center" vertical="center" wrapText="1"/>
    </xf>
    <xf numFmtId="0" fontId="17" fillId="0" borderId="25" xfId="0" applyFont="1" applyBorder="1"/>
    <xf numFmtId="0" fontId="23" fillId="6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1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 applyAlignment="1"/>
    <xf numFmtId="0" fontId="0" fillId="0" borderId="25" xfId="0" applyFont="1" applyBorder="1" applyAlignment="1"/>
    <xf numFmtId="0" fontId="7" fillId="3" borderId="25" xfId="0" applyFont="1" applyFill="1" applyBorder="1" applyAlignment="1"/>
    <xf numFmtId="0" fontId="8" fillId="0" borderId="0" xfId="0" applyFont="1" applyFill="1" applyAlignment="1"/>
    <xf numFmtId="0" fontId="3" fillId="0" borderId="25" xfId="0" applyFont="1" applyFill="1" applyBorder="1" applyAlignment="1"/>
    <xf numFmtId="0" fontId="29" fillId="3" borderId="25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4" borderId="18" xfId="0" applyFont="1" applyFill="1" applyBorder="1" applyAlignment="1"/>
    <xf numFmtId="0" fontId="29" fillId="4" borderId="23" xfId="0" applyFont="1" applyFill="1" applyBorder="1" applyAlignment="1"/>
    <xf numFmtId="0" fontId="31" fillId="4" borderId="23" xfId="0" applyFont="1" applyFill="1" applyBorder="1" applyAlignment="1">
      <alignment horizontal="center" vertical="center" textRotation="90"/>
    </xf>
    <xf numFmtId="0" fontId="29" fillId="0" borderId="0" xfId="0" applyFont="1" applyAlignment="1"/>
    <xf numFmtId="0" fontId="27" fillId="3" borderId="25" xfId="0" applyFont="1" applyFill="1" applyBorder="1" applyAlignment="1">
      <alignment horizontal="center"/>
    </xf>
    <xf numFmtId="0" fontId="27" fillId="9" borderId="25" xfId="0" applyFont="1" applyFill="1" applyBorder="1" applyAlignment="1"/>
    <xf numFmtId="0" fontId="27" fillId="9" borderId="25" xfId="0" applyFont="1" applyFill="1" applyBorder="1" applyAlignment="1">
      <alignment horizontal="center"/>
    </xf>
    <xf numFmtId="0" fontId="27" fillId="9" borderId="25" xfId="0" applyFont="1" applyFill="1" applyBorder="1" applyAlignment="1">
      <alignment horizontal="right"/>
    </xf>
    <xf numFmtId="0" fontId="3" fillId="9" borderId="0" xfId="0" applyFont="1" applyFill="1" applyAlignment="1"/>
    <xf numFmtId="11" fontId="3" fillId="9" borderId="0" xfId="0" applyNumberFormat="1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/>
    </xf>
    <xf numFmtId="0" fontId="4" fillId="9" borderId="0" xfId="0" applyFont="1" applyFill="1" applyAlignment="1"/>
    <xf numFmtId="0" fontId="3" fillId="9" borderId="25" xfId="0" applyFont="1" applyFill="1" applyBorder="1" applyAlignment="1"/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center"/>
    </xf>
    <xf numFmtId="0" fontId="10" fillId="0" borderId="0" xfId="0" applyFont="1" applyFill="1" applyAlignment="1"/>
    <xf numFmtId="0" fontId="11" fillId="0" borderId="25" xfId="0" applyFont="1" applyFill="1" applyBorder="1" applyAlignment="1"/>
    <xf numFmtId="0" fontId="1" fillId="0" borderId="0" xfId="0" applyFont="1" applyFill="1" applyAlignment="1"/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/>
    <xf numFmtId="0" fontId="12" fillId="0" borderId="0" xfId="0" applyFont="1" applyFill="1"/>
    <xf numFmtId="0" fontId="0" fillId="0" borderId="0" xfId="0" applyFont="1" applyFill="1" applyAlignment="1"/>
    <xf numFmtId="0" fontId="27" fillId="13" borderId="25" xfId="0" applyFont="1" applyFill="1" applyBorder="1" applyAlignment="1"/>
    <xf numFmtId="0" fontId="27" fillId="13" borderId="25" xfId="0" applyFont="1" applyFill="1" applyBorder="1" applyAlignment="1">
      <alignment horizontal="center"/>
    </xf>
    <xf numFmtId="0" fontId="27" fillId="13" borderId="25" xfId="0" applyFont="1" applyFill="1" applyBorder="1" applyAlignment="1">
      <alignment horizontal="right"/>
    </xf>
    <xf numFmtId="0" fontId="3" fillId="13" borderId="0" xfId="0" applyFont="1" applyFill="1" applyAlignment="1"/>
    <xf numFmtId="11" fontId="3" fillId="13" borderId="0" xfId="0" applyNumberFormat="1" applyFont="1" applyFill="1" applyAlignment="1">
      <alignment horizontal="right"/>
    </xf>
    <xf numFmtId="0" fontId="3" fillId="13" borderId="0" xfId="0" applyFont="1" applyFill="1" applyAlignment="1">
      <alignment horizontal="right"/>
    </xf>
    <xf numFmtId="0" fontId="3" fillId="13" borderId="0" xfId="0" applyFont="1" applyFill="1" applyAlignment="1">
      <alignment horizontal="center"/>
    </xf>
    <xf numFmtId="0" fontId="4" fillId="13" borderId="0" xfId="0" applyFont="1" applyFill="1" applyAlignment="1"/>
    <xf numFmtId="0" fontId="3" fillId="13" borderId="25" xfId="0" applyFont="1" applyFill="1" applyBorder="1" applyAlignment="1"/>
    <xf numFmtId="0" fontId="3" fillId="14" borderId="0" xfId="0" applyFont="1" applyFill="1" applyAlignment="1"/>
    <xf numFmtId="11" fontId="3" fillId="14" borderId="0" xfId="0" applyNumberFormat="1" applyFont="1" applyFill="1" applyAlignment="1">
      <alignment horizontal="right"/>
    </xf>
    <xf numFmtId="0" fontId="3" fillId="14" borderId="0" xfId="0" applyFont="1" applyFill="1" applyAlignment="1">
      <alignment horizontal="right"/>
    </xf>
    <xf numFmtId="0" fontId="3" fillId="14" borderId="0" xfId="0" applyFont="1" applyFill="1" applyAlignment="1">
      <alignment horizontal="center"/>
    </xf>
    <xf numFmtId="0" fontId="27" fillId="13" borderId="27" xfId="0" applyFont="1" applyFill="1" applyBorder="1" applyAlignment="1"/>
    <xf numFmtId="0" fontId="27" fillId="13" borderId="27" xfId="0" applyFont="1" applyFill="1" applyBorder="1" applyAlignment="1">
      <alignment horizontal="center"/>
    </xf>
    <xf numFmtId="0" fontId="27" fillId="13" borderId="0" xfId="0" applyFont="1" applyFill="1" applyAlignment="1">
      <alignment horizontal="right"/>
    </xf>
    <xf numFmtId="0" fontId="27" fillId="13" borderId="0" xfId="0" applyFont="1" applyFill="1" applyAlignment="1"/>
    <xf numFmtId="0" fontId="27" fillId="13" borderId="0" xfId="0" applyFont="1" applyFill="1" applyAlignment="1">
      <alignment horizontal="center"/>
    </xf>
    <xf numFmtId="0" fontId="27" fillId="15" borderId="25" xfId="0" applyFont="1" applyFill="1" applyBorder="1" applyAlignment="1"/>
    <xf numFmtId="0" fontId="27" fillId="15" borderId="25" xfId="0" applyFont="1" applyFill="1" applyBorder="1" applyAlignment="1">
      <alignment horizontal="right"/>
    </xf>
    <xf numFmtId="0" fontId="27" fillId="15" borderId="25" xfId="0" applyFont="1" applyFill="1" applyBorder="1" applyAlignment="1">
      <alignment horizontal="center"/>
    </xf>
    <xf numFmtId="0" fontId="10" fillId="14" borderId="0" xfId="0" applyFont="1" applyFill="1" applyAlignment="1"/>
    <xf numFmtId="0" fontId="27" fillId="13" borderId="25" xfId="0" applyFont="1" applyFill="1" applyBorder="1" applyAlignment="1">
      <alignment wrapText="1"/>
    </xf>
    <xf numFmtId="0" fontId="33" fillId="13" borderId="25" xfId="0" applyFont="1" applyFill="1" applyBorder="1"/>
    <xf numFmtId="0" fontId="32" fillId="14" borderId="25" xfId="0" applyFont="1" applyFill="1" applyBorder="1" applyAlignment="1"/>
    <xf numFmtId="0" fontId="29" fillId="16" borderId="25" xfId="0" applyFont="1" applyFill="1" applyBorder="1" applyAlignment="1">
      <alignment horizontal="center" vertical="center"/>
    </xf>
    <xf numFmtId="0" fontId="29" fillId="16" borderId="25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 vertical="center"/>
    </xf>
    <xf numFmtId="0" fontId="29" fillId="17" borderId="25" xfId="0" applyFont="1" applyFill="1" applyBorder="1" applyAlignment="1">
      <alignment horizontal="center" vertical="center"/>
    </xf>
    <xf numFmtId="0" fontId="29" fillId="17" borderId="25" xfId="0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/>
    </xf>
    <xf numFmtId="0" fontId="29" fillId="18" borderId="25" xfId="0" applyFont="1" applyFill="1" applyBorder="1" applyAlignment="1">
      <alignment horizontal="center" vertical="center"/>
    </xf>
    <xf numFmtId="0" fontId="29" fillId="18" borderId="25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21" fontId="24" fillId="0" borderId="23" xfId="0" applyNumberFormat="1" applyFont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vertical="center"/>
    </xf>
    <xf numFmtId="0" fontId="28" fillId="9" borderId="25" xfId="0" applyFont="1" applyFill="1" applyBorder="1" applyAlignment="1">
      <alignment vertical="center"/>
    </xf>
    <xf numFmtId="0" fontId="28" fillId="10" borderId="25" xfId="0" applyFont="1" applyFill="1" applyBorder="1" applyAlignment="1">
      <alignment vertical="center"/>
    </xf>
    <xf numFmtId="0" fontId="28" fillId="11" borderId="25" xfId="0" applyFont="1" applyFill="1" applyBorder="1" applyAlignment="1">
      <alignment vertical="center"/>
    </xf>
    <xf numFmtId="0" fontId="28" fillId="12" borderId="25" xfId="0" applyFont="1" applyFill="1" applyBorder="1" applyAlignment="1">
      <alignment vertical="center"/>
    </xf>
    <xf numFmtId="0" fontId="19" fillId="4" borderId="3" xfId="0" applyFont="1" applyFill="1" applyBorder="1" applyAlignment="1">
      <alignment horizontal="center"/>
    </xf>
    <xf numFmtId="0" fontId="17" fillId="0" borderId="3" xfId="0" applyFont="1" applyBorder="1"/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/>
    <xf numFmtId="0" fontId="18" fillId="0" borderId="10" xfId="0" applyFont="1" applyBorder="1" applyAlignment="1">
      <alignment horizontal="center" textRotation="90" wrapText="1"/>
    </xf>
    <xf numFmtId="0" fontId="19" fillId="5" borderId="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textRotation="90"/>
    </xf>
    <xf numFmtId="0" fontId="17" fillId="0" borderId="22" xfId="0" applyFont="1" applyBorder="1"/>
    <xf numFmtId="0" fontId="18" fillId="0" borderId="11" xfId="0" applyFont="1" applyBorder="1" applyAlignment="1">
      <alignment horizontal="center" textRotation="90" wrapText="1"/>
    </xf>
    <xf numFmtId="0" fontId="17" fillId="0" borderId="11" xfId="0" applyFont="1" applyBorder="1"/>
    <xf numFmtId="0" fontId="18" fillId="0" borderId="5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textRotation="90" wrapText="1"/>
    </xf>
    <xf numFmtId="0" fontId="3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21" fontId="22" fillId="0" borderId="13" xfId="0" applyNumberFormat="1" applyFont="1" applyBorder="1" applyAlignment="1">
      <alignment horizontal="center" vertical="center" textRotation="90" wrapText="1"/>
    </xf>
    <xf numFmtId="0" fontId="17" fillId="0" borderId="17" xfId="0" applyFont="1" applyBorder="1"/>
    <xf numFmtId="0" fontId="17" fillId="0" borderId="26" xfId="0" applyFont="1" applyBorder="1"/>
    <xf numFmtId="0" fontId="16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/>
    <xf numFmtId="0" fontId="17" fillId="8" borderId="8" xfId="0" applyFont="1" applyFill="1" applyBorder="1"/>
    <xf numFmtId="0" fontId="17" fillId="8" borderId="9" xfId="0" applyFont="1" applyFill="1" applyBorder="1"/>
    <xf numFmtId="0" fontId="17" fillId="8" borderId="0" xfId="0" applyFont="1" applyFill="1" applyBorder="1"/>
    <xf numFmtId="0" fontId="17" fillId="8" borderId="1" xfId="0" applyFont="1" applyFill="1" applyBorder="1"/>
    <xf numFmtId="0" fontId="27" fillId="7" borderId="25" xfId="0" applyFont="1" applyFill="1" applyBorder="1" applyAlignment="1"/>
    <xf numFmtId="0" fontId="27" fillId="7" borderId="25" xfId="0" applyFont="1" applyFill="1" applyBorder="1" applyAlignment="1">
      <alignment horizontal="center"/>
    </xf>
    <xf numFmtId="0" fontId="27" fillId="7" borderId="25" xfId="0" applyFont="1" applyFill="1" applyBorder="1" applyAlignment="1">
      <alignment horizontal="right"/>
    </xf>
    <xf numFmtId="0" fontId="3" fillId="7" borderId="0" xfId="0" applyFont="1" applyFill="1" applyAlignment="1"/>
    <xf numFmtId="11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/>
    </xf>
    <xf numFmtId="0" fontId="4" fillId="7" borderId="0" xfId="0" applyFont="1" applyFill="1" applyAlignment="1"/>
    <xf numFmtId="0" fontId="30" fillId="7" borderId="25" xfId="0" applyFont="1" applyFill="1" applyBorder="1" applyAlignment="1"/>
    <xf numFmtId="49" fontId="27" fillId="9" borderId="25" xfId="0" applyNumberFormat="1" applyFont="1" applyFill="1" applyBorder="1" applyAlignment="1">
      <alignment horizontal="center"/>
    </xf>
    <xf numFmtId="0" fontId="32" fillId="9" borderId="25" xfId="0" applyFont="1" applyFill="1" applyBorder="1" applyAlignment="1"/>
    <xf numFmtId="0" fontId="27" fillId="19" borderId="25" xfId="0" applyFont="1" applyFill="1" applyBorder="1" applyAlignment="1"/>
    <xf numFmtId="0" fontId="27" fillId="19" borderId="25" xfId="0" applyFont="1" applyFill="1" applyBorder="1" applyAlignment="1">
      <alignment horizontal="center"/>
    </xf>
    <xf numFmtId="0" fontId="27" fillId="19" borderId="25" xfId="0" applyFont="1" applyFill="1" applyBorder="1" applyAlignment="1">
      <alignment horizontal="right"/>
    </xf>
    <xf numFmtId="0" fontId="3" fillId="19" borderId="0" xfId="0" applyFont="1" applyFill="1" applyAlignment="1"/>
    <xf numFmtId="11" fontId="3" fillId="19" borderId="0" xfId="0" applyNumberFormat="1" applyFont="1" applyFill="1" applyAlignment="1">
      <alignment horizontal="right"/>
    </xf>
    <xf numFmtId="0" fontId="3" fillId="19" borderId="0" xfId="0" applyFont="1" applyFill="1" applyAlignment="1">
      <alignment horizontal="right"/>
    </xf>
    <xf numFmtId="0" fontId="3" fillId="19" borderId="0" xfId="0" applyFont="1" applyFill="1" applyAlignment="1">
      <alignment horizontal="center"/>
    </xf>
    <xf numFmtId="0" fontId="8" fillId="19" borderId="0" xfId="0" applyFont="1" applyFill="1" applyAlignment="1"/>
    <xf numFmtId="0" fontId="3" fillId="19" borderId="25" xfId="0" applyFont="1" applyFill="1" applyBorder="1" applyAlignment="1"/>
    <xf numFmtId="0" fontId="27" fillId="20" borderId="25" xfId="0" applyFont="1" applyFill="1" applyBorder="1" applyAlignment="1">
      <alignment horizontal="center"/>
    </xf>
    <xf numFmtId="0" fontId="27" fillId="21" borderId="25" xfId="0" applyFont="1" applyFill="1" applyBorder="1" applyAlignment="1">
      <alignment horizontal="center"/>
    </xf>
    <xf numFmtId="0" fontId="27" fillId="8" borderId="25" xfId="0" applyFont="1" applyFill="1" applyBorder="1" applyAlignment="1"/>
    <xf numFmtId="0" fontId="27" fillId="8" borderId="25" xfId="0" applyFont="1" applyFill="1" applyBorder="1" applyAlignment="1">
      <alignment horizontal="center"/>
    </xf>
    <xf numFmtId="0" fontId="27" fillId="8" borderId="25" xfId="0" applyFont="1" applyFill="1" applyBorder="1" applyAlignment="1">
      <alignment horizontal="right"/>
    </xf>
    <xf numFmtId="0" fontId="3" fillId="8" borderId="0" xfId="0" applyFont="1" applyFill="1" applyAlignment="1"/>
    <xf numFmtId="11" fontId="3" fillId="8" borderId="0" xfId="0" applyNumberFormat="1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/>
    </xf>
    <xf numFmtId="0" fontId="8" fillId="8" borderId="0" xfId="0" applyFont="1" applyFill="1" applyAlignment="1"/>
    <xf numFmtId="0" fontId="30" fillId="8" borderId="25" xfId="0" applyFont="1" applyFill="1" applyBorder="1" applyAlignment="1"/>
    <xf numFmtId="0" fontId="27" fillId="22" borderId="25" xfId="0" applyFont="1" applyFill="1" applyBorder="1" applyAlignment="1"/>
    <xf numFmtId="0" fontId="27" fillId="22" borderId="25" xfId="0" applyFont="1" applyFill="1" applyBorder="1" applyAlignment="1">
      <alignment horizontal="center"/>
    </xf>
    <xf numFmtId="0" fontId="27" fillId="22" borderId="25" xfId="0" applyFont="1" applyFill="1" applyBorder="1" applyAlignment="1">
      <alignment horizontal="right"/>
    </xf>
    <xf numFmtId="0" fontId="3" fillId="22" borderId="0" xfId="0" applyFont="1" applyFill="1" applyAlignment="1"/>
    <xf numFmtId="11" fontId="3" fillId="22" borderId="0" xfId="0" applyNumberFormat="1" applyFont="1" applyFill="1" applyAlignment="1">
      <alignment horizontal="right"/>
    </xf>
    <xf numFmtId="0" fontId="3" fillId="22" borderId="0" xfId="0" applyFont="1" applyFill="1" applyAlignment="1">
      <alignment horizontal="right"/>
    </xf>
    <xf numFmtId="0" fontId="3" fillId="22" borderId="0" xfId="0" applyFont="1" applyFill="1" applyAlignment="1">
      <alignment horizontal="center"/>
    </xf>
    <xf numFmtId="0" fontId="8" fillId="22" borderId="0" xfId="0" applyFont="1" applyFill="1" applyAlignment="1"/>
    <xf numFmtId="0" fontId="9" fillId="22" borderId="25" xfId="0" applyFont="1" applyFill="1" applyBorder="1" applyAlignment="1"/>
    <xf numFmtId="0" fontId="4" fillId="8" borderId="0" xfId="0" applyFont="1" applyFill="1" applyAlignment="1"/>
    <xf numFmtId="0" fontId="27" fillId="23" borderId="25" xfId="0" applyFont="1" applyFill="1" applyBorder="1" applyAlignment="1"/>
    <xf numFmtId="0" fontId="27" fillId="24" borderId="27" xfId="0" applyFont="1" applyFill="1" applyBorder="1" applyAlignment="1">
      <alignment horizontal="center"/>
    </xf>
    <xf numFmtId="0" fontId="27" fillId="25" borderId="25" xfId="0" applyFont="1" applyFill="1" applyBorder="1" applyAlignment="1"/>
    <xf numFmtId="0" fontId="27" fillId="25" borderId="25" xfId="0" applyFont="1" applyFill="1" applyBorder="1" applyAlignment="1">
      <alignment horizontal="right"/>
    </xf>
    <xf numFmtId="0" fontId="27" fillId="25" borderId="25" xfId="0" applyFont="1" applyFill="1" applyBorder="1" applyAlignment="1">
      <alignment horizontal="center"/>
    </xf>
    <xf numFmtId="0" fontId="3" fillId="26" borderId="0" xfId="0" applyFont="1" applyFill="1" applyAlignment="1"/>
    <xf numFmtId="11" fontId="3" fillId="26" borderId="0" xfId="0" applyNumberFormat="1" applyFont="1" applyFill="1" applyAlignment="1">
      <alignment horizontal="right"/>
    </xf>
    <xf numFmtId="0" fontId="3" fillId="26" borderId="0" xfId="0" applyFont="1" applyFill="1" applyAlignment="1">
      <alignment horizontal="right"/>
    </xf>
    <xf numFmtId="0" fontId="3" fillId="26" borderId="0" xfId="0" applyFont="1" applyFill="1" applyAlignment="1">
      <alignment horizontal="center"/>
    </xf>
    <xf numFmtId="0" fontId="10" fillId="26" borderId="0" xfId="0" applyFont="1" applyFill="1" applyAlignment="1"/>
    <xf numFmtId="0" fontId="32" fillId="26" borderId="25" xfId="0" applyFont="1" applyFill="1" applyBorder="1" applyAlignment="1"/>
    <xf numFmtId="0" fontId="27" fillId="24" borderId="25" xfId="0" applyFont="1" applyFill="1" applyBorder="1" applyAlignment="1"/>
    <xf numFmtId="0" fontId="27" fillId="24" borderId="25" xfId="0" applyFont="1" applyFill="1" applyBorder="1" applyAlignment="1">
      <alignment horizontal="center"/>
    </xf>
    <xf numFmtId="0" fontId="27" fillId="24" borderId="25" xfId="0" applyFont="1" applyFill="1" applyBorder="1" applyAlignment="1">
      <alignment horizontal="right"/>
    </xf>
    <xf numFmtId="0" fontId="3" fillId="24" borderId="0" xfId="0" applyFont="1" applyFill="1" applyAlignment="1"/>
    <xf numFmtId="11" fontId="3" fillId="24" borderId="0" xfId="0" applyNumberFormat="1" applyFont="1" applyFill="1" applyAlignment="1">
      <alignment horizontal="right"/>
    </xf>
    <xf numFmtId="0" fontId="3" fillId="24" borderId="0" xfId="0" applyFont="1" applyFill="1" applyAlignment="1">
      <alignment horizontal="right"/>
    </xf>
    <xf numFmtId="0" fontId="3" fillId="24" borderId="0" xfId="0" applyFont="1" applyFill="1" applyAlignment="1">
      <alignment horizontal="center"/>
    </xf>
    <xf numFmtId="0" fontId="4" fillId="24" borderId="0" xfId="0" applyFont="1" applyFill="1" applyAlignment="1"/>
    <xf numFmtId="0" fontId="3" fillId="24" borderId="25" xfId="0" applyFont="1" applyFill="1" applyBorder="1" applyAlignment="1"/>
    <xf numFmtId="0" fontId="7" fillId="24" borderId="25" xfId="0" applyFont="1" applyFill="1" applyBorder="1" applyAlignment="1"/>
    <xf numFmtId="0" fontId="29" fillId="9" borderId="25" xfId="0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28" fillId="19" borderId="25" xfId="0" applyFont="1" applyFill="1" applyBorder="1" applyAlignment="1">
      <alignment vertical="center"/>
    </xf>
    <xf numFmtId="0" fontId="29" fillId="27" borderId="25" xfId="0" applyFont="1" applyFill="1" applyBorder="1" applyAlignment="1">
      <alignment horizontal="center" vertical="center"/>
    </xf>
    <xf numFmtId="0" fontId="29" fillId="27" borderId="25" xfId="0" applyFont="1" applyFill="1" applyBorder="1" applyAlignment="1">
      <alignment horizontal="center" vertical="center" wrapText="1"/>
    </xf>
    <xf numFmtId="0" fontId="29" fillId="27" borderId="2" xfId="0" applyFont="1" applyFill="1" applyBorder="1" applyAlignment="1">
      <alignment horizontal="center" vertical="center"/>
    </xf>
    <xf numFmtId="0" fontId="28" fillId="28" borderId="25" xfId="0" applyFont="1" applyFill="1" applyBorder="1" applyAlignment="1">
      <alignment vertical="center"/>
    </xf>
    <xf numFmtId="0" fontId="29" fillId="29" borderId="25" xfId="0" applyFont="1" applyFill="1" applyBorder="1" applyAlignment="1">
      <alignment horizontal="center" vertical="center"/>
    </xf>
    <xf numFmtId="0" fontId="29" fillId="29" borderId="25" xfId="0" applyFont="1" applyFill="1" applyBorder="1" applyAlignment="1">
      <alignment horizontal="center" vertical="center" wrapText="1"/>
    </xf>
    <xf numFmtId="0" fontId="29" fillId="29" borderId="2" xfId="0" applyFont="1" applyFill="1" applyBorder="1" applyAlignment="1">
      <alignment horizontal="center" vertical="center"/>
    </xf>
    <xf numFmtId="0" fontId="28" fillId="30" borderId="25" xfId="0" applyFont="1" applyFill="1" applyBorder="1" applyAlignment="1">
      <alignment vertical="center"/>
    </xf>
    <xf numFmtId="0" fontId="29" fillId="31" borderId="25" xfId="0" applyFont="1" applyFill="1" applyBorder="1" applyAlignment="1">
      <alignment horizontal="center" vertical="center"/>
    </xf>
    <xf numFmtId="0" fontId="29" fillId="31" borderId="25" xfId="0" applyFont="1" applyFill="1" applyBorder="1" applyAlignment="1">
      <alignment horizontal="center" vertical="center" wrapText="1"/>
    </xf>
    <xf numFmtId="0" fontId="29" fillId="31" borderId="2" xfId="0" applyFont="1" applyFill="1" applyBorder="1" applyAlignment="1">
      <alignment horizontal="center" vertical="center"/>
    </xf>
    <xf numFmtId="0" fontId="27" fillId="30" borderId="25" xfId="0" applyFont="1" applyFill="1" applyBorder="1" applyAlignment="1">
      <alignment horizontal="center"/>
    </xf>
    <xf numFmtId="0" fontId="28" fillId="30" borderId="27" xfId="0" applyFont="1" applyFill="1" applyBorder="1" applyAlignment="1">
      <alignment vertical="center"/>
    </xf>
    <xf numFmtId="0" fontId="28" fillId="32" borderId="25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1" fontId="0" fillId="7" borderId="0" xfId="0" applyNumberFormat="1" applyFont="1" applyFill="1" applyAlignment="1"/>
    <xf numFmtId="0" fontId="24" fillId="33" borderId="23" xfId="0" applyFont="1" applyFill="1" applyBorder="1" applyAlignment="1">
      <alignment horizontal="center" vertical="center"/>
    </xf>
    <xf numFmtId="0" fontId="24" fillId="34" borderId="23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way.vk.com/" TargetMode="External"/><Relationship Id="rId3" Type="http://schemas.openxmlformats.org/officeDocument/2006/relationships/hyperlink" Target="https://away.vk.com/" TargetMode="External"/><Relationship Id="rId7" Type="http://schemas.openxmlformats.org/officeDocument/2006/relationships/hyperlink" Target="https://away.vk.com/" TargetMode="External"/><Relationship Id="rId12" Type="http://schemas.openxmlformats.org/officeDocument/2006/relationships/hyperlink" Target="https://away.vk.com/" TargetMode="External"/><Relationship Id="rId2" Type="http://schemas.openxmlformats.org/officeDocument/2006/relationships/hyperlink" Target="https://orgeo.ru/event/index/type/tourism/region/irkutsk/no_national/true?search=" TargetMode="External"/><Relationship Id="rId1" Type="http://schemas.openxmlformats.org/officeDocument/2006/relationships/hyperlink" Target="https://away.vk.com/" TargetMode="External"/><Relationship Id="rId6" Type="http://schemas.openxmlformats.org/officeDocument/2006/relationships/hyperlink" Target="https://orgeo.ru/event/participants/33235" TargetMode="External"/><Relationship Id="rId11" Type="http://schemas.openxmlformats.org/officeDocument/2006/relationships/hyperlink" Target="https://orgeo.ru/event/index?redirected" TargetMode="External"/><Relationship Id="rId5" Type="http://schemas.openxmlformats.org/officeDocument/2006/relationships/hyperlink" Target="https://orgeo.ru/event/index/type/tourism/date/2024-03?search=" TargetMode="External"/><Relationship Id="rId10" Type="http://schemas.openxmlformats.org/officeDocument/2006/relationships/hyperlink" Target="https://orgeo.ru/event/info/33235" TargetMode="External"/><Relationship Id="rId4" Type="http://schemas.openxmlformats.org/officeDocument/2006/relationships/hyperlink" Target="https://away.vk.com/" TargetMode="External"/><Relationship Id="rId9" Type="http://schemas.openxmlformats.org/officeDocument/2006/relationships/hyperlink" Target="https://orgeo.ru/event/participants/332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002"/>
  <sheetViews>
    <sheetView workbookViewId="0">
      <selection activeCell="H3" sqref="H3"/>
    </sheetView>
  </sheetViews>
  <sheetFormatPr defaultColWidth="14.44140625" defaultRowHeight="15" customHeight="1"/>
  <sheetData>
    <row r="1" spans="1:31">
      <c r="A1" s="1"/>
      <c r="B1" s="1"/>
      <c r="C1" s="1"/>
      <c r="D1" s="1"/>
      <c r="E1" s="2"/>
      <c r="F1" s="3" t="s">
        <v>0</v>
      </c>
      <c r="G1" s="4" t="e">
        <f>SUM(G3:G8)</f>
        <v>#REF!</v>
      </c>
      <c r="H1" s="3" t="s">
        <v>1</v>
      </c>
      <c r="I1" s="4" t="e">
        <f>SUM(I3:I8)</f>
        <v>#REF!</v>
      </c>
      <c r="J1" s="3" t="s">
        <v>2</v>
      </c>
      <c r="K1" s="4" t="e">
        <f>SUM(K3:K8)</f>
        <v>#REF!</v>
      </c>
      <c r="L1" s="3" t="s">
        <v>3</v>
      </c>
      <c r="M1" s="4" t="e">
        <f>SUM(M3:M8)</f>
        <v>#REF!</v>
      </c>
      <c r="N1" s="5"/>
      <c r="O1" s="4"/>
      <c r="P1" s="5"/>
      <c r="Q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1"/>
      <c r="C2" s="1"/>
      <c r="D2" s="6"/>
      <c r="E2" s="2"/>
      <c r="F2" s="1"/>
      <c r="G2" s="2"/>
      <c r="H2" s="1"/>
      <c r="I2" s="2"/>
      <c r="J2" s="1"/>
      <c r="K2" s="2"/>
      <c r="L2" s="1"/>
      <c r="M2" s="2"/>
      <c r="N2" s="1"/>
      <c r="O2" s="2"/>
      <c r="P2" s="1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1"/>
      <c r="B3" s="7"/>
      <c r="C3" s="7"/>
      <c r="D3" s="6"/>
      <c r="E3" s="2"/>
      <c r="F3" s="1" t="e">
        <f>#REF!</f>
        <v>#REF!</v>
      </c>
      <c r="G3" s="8" t="e">
        <f t="shared" ref="G3:G8" si="0">IF(F3="КМС",120,IF(F3="I",40, IF(F3="II",12, IF(F3="III",4, IF(F3="б/р",0, IF(F3="Iю",4, IF(F3="IIю",1.2, IF(F3="IIIю",0.4,0))))))))</f>
        <v>#REF!</v>
      </c>
      <c r="H3" s="1" t="e">
        <f>#REF!</f>
        <v>#REF!</v>
      </c>
      <c r="I3" s="8" t="e">
        <f t="shared" ref="I3:I8" si="1">IF(H3="КМС",120,IF(H3="I",40, IF(H3="II",12, IF(H3="III",4, IF(H3="б/р",0, IF(H3="Iю",4, IF(H3="IIю",1.2, IF(H3="IIIю",0.4,0))))))))</f>
        <v>#REF!</v>
      </c>
      <c r="J3" s="1" t="e">
        <f>#REF!</f>
        <v>#REF!</v>
      </c>
      <c r="K3" s="8" t="e">
        <f t="shared" ref="K3:K8" si="2">IF(J3="КМС",120,IF(J3="I",40, IF(J3="II",12, IF(J3="III",4, IF(J3="б/р",0, IF(J3="Iю",4, IF(J3="IIю",1.2, IF(J3="IIIю",0.4,0))))))))</f>
        <v>#REF!</v>
      </c>
      <c r="L3" s="1" t="e">
        <f>#REF!</f>
        <v>#REF!</v>
      </c>
      <c r="M3" s="8" t="e">
        <f t="shared" ref="M3:M8" si="3">IF(L3="КМС",120,IF(L3="I",40, IF(L3="II",12, IF(L3="III",4, IF(L3="б/р",0, IF(L3="Iю",4, IF(L3="IIю",1.2, IF(L3="IIIю",0.4,0))))))))</f>
        <v>#REF!</v>
      </c>
      <c r="N3" s="1"/>
      <c r="O3" s="8"/>
      <c r="P3" s="1"/>
      <c r="Q3" s="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9"/>
      <c r="B4" s="7"/>
      <c r="C4" s="7"/>
      <c r="D4" s="1"/>
      <c r="E4" s="2"/>
      <c r="F4" s="1" t="e">
        <f>#REF!</f>
        <v>#REF!</v>
      </c>
      <c r="G4" s="8" t="e">
        <f t="shared" si="0"/>
        <v>#REF!</v>
      </c>
      <c r="H4" s="1" t="e">
        <f>#REF!</f>
        <v>#REF!</v>
      </c>
      <c r="I4" s="8" t="e">
        <f t="shared" si="1"/>
        <v>#REF!</v>
      </c>
      <c r="J4" s="1" t="e">
        <f>#REF!</f>
        <v>#REF!</v>
      </c>
      <c r="K4" s="8" t="e">
        <f t="shared" si="2"/>
        <v>#REF!</v>
      </c>
      <c r="L4" s="1" t="e">
        <f>#REF!</f>
        <v>#REF!</v>
      </c>
      <c r="M4" s="8" t="e">
        <f t="shared" si="3"/>
        <v>#REF!</v>
      </c>
      <c r="N4" s="1"/>
      <c r="O4" s="8"/>
      <c r="P4" s="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9"/>
      <c r="B5" s="7"/>
      <c r="C5" s="7"/>
      <c r="D5" s="1"/>
      <c r="E5" s="2"/>
      <c r="F5" s="1" t="e">
        <f>#REF!</f>
        <v>#REF!</v>
      </c>
      <c r="G5" s="8" t="e">
        <f t="shared" si="0"/>
        <v>#REF!</v>
      </c>
      <c r="H5" s="1" t="e">
        <f>#REF!</f>
        <v>#REF!</v>
      </c>
      <c r="I5" s="8" t="e">
        <f t="shared" si="1"/>
        <v>#REF!</v>
      </c>
      <c r="J5" s="1" t="e">
        <f>#REF!</f>
        <v>#REF!</v>
      </c>
      <c r="K5" s="8" t="e">
        <f t="shared" si="2"/>
        <v>#REF!</v>
      </c>
      <c r="L5" s="1" t="e">
        <f>#REF!</f>
        <v>#REF!</v>
      </c>
      <c r="M5" s="8" t="e">
        <f t="shared" si="3"/>
        <v>#REF!</v>
      </c>
      <c r="N5" s="1"/>
      <c r="O5" s="8"/>
      <c r="P5" s="1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9"/>
      <c r="B6" s="7"/>
      <c r="C6" s="7"/>
      <c r="D6" s="1"/>
      <c r="E6" s="2"/>
      <c r="F6" s="1" t="e">
        <f>#REF!</f>
        <v>#REF!</v>
      </c>
      <c r="G6" s="8" t="e">
        <f t="shared" si="0"/>
        <v>#REF!</v>
      </c>
      <c r="H6" s="1" t="e">
        <f>#REF!</f>
        <v>#REF!</v>
      </c>
      <c r="I6" s="8" t="e">
        <f t="shared" si="1"/>
        <v>#REF!</v>
      </c>
      <c r="J6" s="1" t="e">
        <f>#REF!</f>
        <v>#REF!</v>
      </c>
      <c r="K6" s="8" t="e">
        <f t="shared" si="2"/>
        <v>#REF!</v>
      </c>
      <c r="L6" s="1" t="e">
        <f>#REF!</f>
        <v>#REF!</v>
      </c>
      <c r="M6" s="8" t="e">
        <f t="shared" si="3"/>
        <v>#REF!</v>
      </c>
      <c r="N6" s="1"/>
      <c r="O6" s="8"/>
      <c r="P6" s="1"/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9"/>
      <c r="B7" s="7"/>
      <c r="C7" s="7"/>
      <c r="D7" s="1"/>
      <c r="E7" s="2"/>
      <c r="F7" s="1" t="e">
        <f>#REF!</f>
        <v>#REF!</v>
      </c>
      <c r="G7" s="8" t="e">
        <f t="shared" si="0"/>
        <v>#REF!</v>
      </c>
      <c r="H7" s="1" t="e">
        <f>#REF!</f>
        <v>#REF!</v>
      </c>
      <c r="I7" s="8" t="e">
        <f t="shared" si="1"/>
        <v>#REF!</v>
      </c>
      <c r="J7" s="1" t="e">
        <f>#REF!</f>
        <v>#REF!</v>
      </c>
      <c r="K7" s="8" t="e">
        <f t="shared" si="2"/>
        <v>#REF!</v>
      </c>
      <c r="L7" s="1" t="e">
        <f>#REF!</f>
        <v>#REF!</v>
      </c>
      <c r="M7" s="8" t="e">
        <f t="shared" si="3"/>
        <v>#REF!</v>
      </c>
      <c r="N7" s="1"/>
      <c r="O7" s="8"/>
      <c r="P7" s="1"/>
      <c r="Q7" s="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9"/>
      <c r="B8" s="7"/>
      <c r="C8" s="7"/>
      <c r="D8" s="1"/>
      <c r="E8" s="2"/>
      <c r="F8" s="1" t="e">
        <f>#REF!</f>
        <v>#REF!</v>
      </c>
      <c r="G8" s="8" t="e">
        <f t="shared" si="0"/>
        <v>#REF!</v>
      </c>
      <c r="H8" s="1" t="e">
        <f>#REF!</f>
        <v>#REF!</v>
      </c>
      <c r="I8" s="8" t="e">
        <f t="shared" si="1"/>
        <v>#REF!</v>
      </c>
      <c r="J8" s="1" t="e">
        <f>#REF!</f>
        <v>#REF!</v>
      </c>
      <c r="K8" s="8" t="e">
        <f t="shared" si="2"/>
        <v>#REF!</v>
      </c>
      <c r="L8" s="1" t="e">
        <f>#REF!</f>
        <v>#REF!</v>
      </c>
      <c r="M8" s="8" t="e">
        <f t="shared" si="3"/>
        <v>#REF!</v>
      </c>
      <c r="N8" s="1"/>
      <c r="O8" s="8"/>
      <c r="P8" s="1"/>
      <c r="Q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9"/>
      <c r="B9" s="7"/>
      <c r="C9" s="7"/>
      <c r="D9" s="1"/>
      <c r="E9" s="2"/>
      <c r="F9" s="1"/>
      <c r="G9" s="8"/>
      <c r="H9" s="1"/>
      <c r="I9" s="8"/>
      <c r="J9" s="1"/>
      <c r="K9" s="8"/>
      <c r="L9" s="1"/>
      <c r="M9" s="8"/>
      <c r="N9" s="1"/>
      <c r="O9" s="8"/>
      <c r="P9" s="1"/>
      <c r="Q9" s="8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9"/>
      <c r="B10" s="7"/>
      <c r="C10" s="7"/>
      <c r="D10" s="1"/>
      <c r="E10" s="2"/>
      <c r="F10" s="1"/>
      <c r="G10" s="8"/>
      <c r="H10" s="1"/>
      <c r="I10" s="8"/>
      <c r="J10" s="1"/>
      <c r="K10" s="8"/>
      <c r="L10" s="1"/>
      <c r="M10" s="8"/>
      <c r="N10" s="1"/>
      <c r="O10" s="8"/>
      <c r="P10" s="1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B11" s="1"/>
      <c r="C11" s="1"/>
      <c r="D11" s="1"/>
      <c r="E11" s="2"/>
      <c r="F11" s="1"/>
      <c r="G11" s="8"/>
      <c r="H11" s="1"/>
      <c r="I11" s="8"/>
      <c r="J11" s="1"/>
      <c r="K11" s="8"/>
      <c r="L11" s="1"/>
      <c r="M11" s="8"/>
      <c r="N11" s="1"/>
      <c r="O11" s="8"/>
      <c r="P11" s="1"/>
      <c r="Q11" s="8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B12" s="1"/>
      <c r="C12" s="1"/>
      <c r="D12" s="1"/>
      <c r="E12" s="2"/>
      <c r="F12" s="1"/>
      <c r="G12" s="8"/>
      <c r="H12" s="1"/>
      <c r="I12" s="8"/>
      <c r="J12" s="1"/>
      <c r="K12" s="8"/>
      <c r="L12" s="1"/>
      <c r="M12" s="8"/>
      <c r="N12" s="1"/>
      <c r="O12" s="8"/>
      <c r="P12" s="1"/>
      <c r="Q12" s="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B13" s="1"/>
      <c r="C13" s="1"/>
      <c r="D13" s="1"/>
      <c r="E13" s="2"/>
      <c r="F13" s="1"/>
      <c r="G13" s="8"/>
      <c r="H13" s="1"/>
      <c r="I13" s="8"/>
      <c r="J13" s="1"/>
      <c r="K13" s="8"/>
      <c r="L13" s="1"/>
      <c r="M13" s="8"/>
      <c r="N13" s="1"/>
      <c r="O13" s="8"/>
      <c r="P13" s="1"/>
      <c r="Q13" s="8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B14" s="1"/>
      <c r="C14" s="1"/>
      <c r="D14" s="1"/>
      <c r="E14" s="2"/>
      <c r="F14" s="1"/>
      <c r="G14" s="8"/>
      <c r="H14" s="1"/>
      <c r="I14" s="8"/>
      <c r="J14" s="10"/>
      <c r="K14" s="8"/>
      <c r="L14" s="10"/>
      <c r="M14" s="8"/>
      <c r="N14" s="10"/>
      <c r="O14" s="8"/>
      <c r="P14" s="10"/>
      <c r="Q14" s="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B15" s="1"/>
      <c r="C15" s="1"/>
      <c r="D15" s="1"/>
      <c r="E15" s="2"/>
      <c r="F15" s="1"/>
      <c r="G15" s="8"/>
      <c r="H15" s="1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B16" s="1"/>
      <c r="C16" s="1"/>
      <c r="D16" s="1"/>
      <c r="E16" s="2"/>
      <c r="F16" s="1"/>
      <c r="G16" s="8"/>
      <c r="H16" s="1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B17" s="1"/>
      <c r="C17" s="1"/>
      <c r="D17" s="1"/>
      <c r="E17" s="2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B18" s="1"/>
      <c r="C18" s="1"/>
      <c r="D18" s="1"/>
      <c r="E18" s="2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B19" s="1"/>
      <c r="C19" s="1"/>
      <c r="D19" s="1"/>
      <c r="E19" s="2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C20" s="1"/>
      <c r="D20" s="1"/>
      <c r="E20" s="2"/>
      <c r="F20" s="1"/>
      <c r="G20" s="8"/>
      <c r="H20" s="1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"/>
      <c r="C21" s="1"/>
      <c r="D21" s="1"/>
      <c r="E21" s="2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1"/>
      <c r="C22" s="1"/>
      <c r="D22" s="1"/>
      <c r="E22" s="2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1"/>
      <c r="C23" s="1"/>
      <c r="D23" s="1"/>
      <c r="E23" s="2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1"/>
      <c r="C24" s="1"/>
      <c r="D24" s="1"/>
      <c r="E24" s="2"/>
      <c r="F24" s="1"/>
      <c r="G24" s="8"/>
      <c r="H24" s="1"/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1"/>
      <c r="C25" s="1"/>
      <c r="D25" s="1"/>
      <c r="E25" s="2"/>
      <c r="F25" s="1"/>
      <c r="G25" s="8"/>
      <c r="H25" s="1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1"/>
      <c r="C26" s="1"/>
      <c r="D26" s="1"/>
      <c r="E26" s="2"/>
      <c r="F26" s="10"/>
      <c r="G26" s="8"/>
      <c r="H26" s="10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84"/>
  <sheetViews>
    <sheetView workbookViewId="0">
      <selection activeCell="K4" sqref="K4"/>
    </sheetView>
  </sheetViews>
  <sheetFormatPr defaultColWidth="14.44140625" defaultRowHeight="15" customHeight="1"/>
  <cols>
    <col min="1" max="1" width="27.21875" customWidth="1"/>
    <col min="2" max="2" width="6.6640625" customWidth="1"/>
    <col min="3" max="3" width="14.88671875" customWidth="1"/>
    <col min="4" max="4" width="12.44140625" customWidth="1"/>
    <col min="5" max="5" width="18" customWidth="1"/>
    <col min="6" max="6" width="22.5546875" customWidth="1"/>
    <col min="7" max="7" width="7.5546875" hidden="1" customWidth="1"/>
    <col min="8" max="8" width="16.109375" customWidth="1"/>
    <col min="9" max="9" width="7.33203125" hidden="1" customWidth="1"/>
    <col min="10" max="10" width="8.88671875" customWidth="1"/>
    <col min="11" max="11" width="8" customWidth="1"/>
    <col min="12" max="12" width="28.44140625" customWidth="1"/>
    <col min="13" max="13" width="23.33203125" hidden="1" customWidth="1"/>
    <col min="14" max="14" width="10.33203125" hidden="1" customWidth="1"/>
    <col min="15" max="15" width="27.6640625" hidden="1" customWidth="1"/>
    <col min="16" max="16" width="11" hidden="1" customWidth="1"/>
    <col min="17" max="17" width="17.6640625" hidden="1" customWidth="1"/>
    <col min="18" max="18" width="8.5546875" hidden="1" customWidth="1"/>
    <col min="19" max="19" width="13.88671875" hidden="1" customWidth="1"/>
    <col min="20" max="20" width="74.88671875" hidden="1" customWidth="1"/>
  </cols>
  <sheetData>
    <row r="1" spans="1:26" ht="15" customHeight="1">
      <c r="A1" s="70" t="s">
        <v>106</v>
      </c>
      <c r="B1" s="93" t="s">
        <v>107</v>
      </c>
      <c r="C1" s="70" t="s">
        <v>108</v>
      </c>
      <c r="D1" s="70" t="s">
        <v>109</v>
      </c>
      <c r="E1" s="70" t="s">
        <v>110</v>
      </c>
      <c r="F1" s="70" t="s">
        <v>32</v>
      </c>
      <c r="G1" s="71" t="s">
        <v>111</v>
      </c>
      <c r="H1" s="70" t="s">
        <v>112</v>
      </c>
      <c r="I1" s="70" t="s">
        <v>113</v>
      </c>
      <c r="J1" s="70" t="s">
        <v>114</v>
      </c>
      <c r="K1" s="93" t="s">
        <v>115</v>
      </c>
      <c r="L1" s="70" t="s">
        <v>116</v>
      </c>
      <c r="M1" s="11" t="s">
        <v>4</v>
      </c>
      <c r="N1" s="13">
        <v>79100000000</v>
      </c>
      <c r="O1" s="11" t="s">
        <v>5</v>
      </c>
      <c r="P1" s="12">
        <v>1182305</v>
      </c>
      <c r="Q1" s="14" t="s">
        <v>6</v>
      </c>
      <c r="R1" s="15"/>
      <c r="S1" s="11" t="s">
        <v>7</v>
      </c>
      <c r="T1" s="16" t="s">
        <v>8</v>
      </c>
      <c r="U1" s="81"/>
      <c r="V1" s="112"/>
      <c r="W1" s="108"/>
      <c r="X1" s="108"/>
      <c r="Y1" s="108"/>
      <c r="Z1" s="108"/>
    </row>
    <row r="2" spans="1:26" ht="21">
      <c r="A2" s="192" t="s">
        <v>117</v>
      </c>
      <c r="B2" s="193" t="s">
        <v>59</v>
      </c>
      <c r="C2" s="192" t="s">
        <v>66</v>
      </c>
      <c r="D2" s="192" t="s">
        <v>67</v>
      </c>
      <c r="E2" s="192" t="s">
        <v>68</v>
      </c>
      <c r="F2" s="192" t="s">
        <v>69</v>
      </c>
      <c r="G2" s="194">
        <v>38</v>
      </c>
      <c r="H2" s="192" t="s">
        <v>62</v>
      </c>
      <c r="I2" s="192" t="s">
        <v>70</v>
      </c>
      <c r="J2" s="193" t="s">
        <v>58</v>
      </c>
      <c r="K2" s="193">
        <v>1975</v>
      </c>
      <c r="L2" s="192" t="s">
        <v>133</v>
      </c>
      <c r="M2" s="195"/>
      <c r="N2" s="196"/>
      <c r="O2" s="195"/>
      <c r="P2" s="197"/>
      <c r="Q2" s="198"/>
      <c r="R2" s="195"/>
      <c r="S2" s="195"/>
      <c r="T2" s="199"/>
      <c r="U2" s="200"/>
      <c r="V2" s="107"/>
      <c r="W2" s="107"/>
      <c r="X2" s="107"/>
      <c r="Y2" s="107"/>
      <c r="Z2" s="107"/>
    </row>
    <row r="3" spans="1:26" ht="18">
      <c r="A3" s="70" t="s">
        <v>117</v>
      </c>
      <c r="B3" s="93" t="s">
        <v>59</v>
      </c>
      <c r="C3" s="70" t="s">
        <v>77</v>
      </c>
      <c r="D3" s="70" t="s">
        <v>78</v>
      </c>
      <c r="E3" s="70" t="s">
        <v>79</v>
      </c>
      <c r="F3" s="70" t="s">
        <v>61</v>
      </c>
      <c r="G3" s="71">
        <v>38</v>
      </c>
      <c r="H3" s="70" t="s">
        <v>62</v>
      </c>
      <c r="I3" s="70" t="s">
        <v>63</v>
      </c>
      <c r="J3" s="93" t="s">
        <v>64</v>
      </c>
      <c r="K3" s="93">
        <v>1986</v>
      </c>
      <c r="L3" s="70" t="s">
        <v>73</v>
      </c>
      <c r="M3" s="18"/>
      <c r="N3" s="13"/>
      <c r="O3" s="18"/>
      <c r="P3" s="17"/>
      <c r="Q3" s="14"/>
      <c r="R3" s="18"/>
      <c r="S3" s="18"/>
      <c r="T3" s="16"/>
      <c r="U3" s="82"/>
      <c r="V3" s="107"/>
      <c r="W3" s="107"/>
      <c r="X3" s="107"/>
      <c r="Y3" s="107"/>
      <c r="Z3" s="107"/>
    </row>
    <row r="4" spans="1:26" ht="21">
      <c r="A4" s="192" t="s">
        <v>117</v>
      </c>
      <c r="B4" s="193" t="s">
        <v>59</v>
      </c>
      <c r="C4" s="192" t="s">
        <v>118</v>
      </c>
      <c r="D4" s="192" t="s">
        <v>119</v>
      </c>
      <c r="E4" s="192" t="s">
        <v>79</v>
      </c>
      <c r="F4" s="192" t="s">
        <v>61</v>
      </c>
      <c r="G4" s="194">
        <v>38</v>
      </c>
      <c r="H4" s="192" t="s">
        <v>62</v>
      </c>
      <c r="I4" s="192" t="s">
        <v>70</v>
      </c>
      <c r="J4" s="193" t="s">
        <v>58</v>
      </c>
      <c r="K4" s="193">
        <v>1989</v>
      </c>
      <c r="L4" s="192" t="s">
        <v>134</v>
      </c>
      <c r="M4" s="195"/>
      <c r="N4" s="196"/>
      <c r="O4" s="195"/>
      <c r="P4" s="197"/>
      <c r="Q4" s="198"/>
      <c r="R4" s="195"/>
      <c r="S4" s="195"/>
      <c r="T4" s="199"/>
      <c r="U4" s="200"/>
      <c r="V4" s="107"/>
      <c r="W4" s="107"/>
      <c r="X4" s="107"/>
      <c r="Y4" s="107"/>
      <c r="Z4" s="107"/>
    </row>
    <row r="5" spans="1:26" ht="18">
      <c r="A5" s="94" t="s">
        <v>120</v>
      </c>
      <c r="B5" s="95" t="s">
        <v>80</v>
      </c>
      <c r="C5" s="94" t="s">
        <v>81</v>
      </c>
      <c r="D5" s="94" t="s">
        <v>82</v>
      </c>
      <c r="E5" s="94" t="s">
        <v>83</v>
      </c>
      <c r="F5" s="94" t="s">
        <v>61</v>
      </c>
      <c r="G5" s="96">
        <v>38</v>
      </c>
      <c r="H5" s="94" t="s">
        <v>62</v>
      </c>
      <c r="I5" s="94" t="s">
        <v>70</v>
      </c>
      <c r="J5" s="95" t="s">
        <v>58</v>
      </c>
      <c r="K5" s="95">
        <v>1982</v>
      </c>
      <c r="L5" s="94" t="s">
        <v>73</v>
      </c>
      <c r="M5" s="97"/>
      <c r="N5" s="98"/>
      <c r="O5" s="97"/>
      <c r="P5" s="99"/>
      <c r="Q5" s="100"/>
      <c r="R5" s="97"/>
      <c r="S5" s="97"/>
      <c r="T5" s="101"/>
      <c r="U5" s="102"/>
      <c r="V5" s="108"/>
      <c r="W5" s="108"/>
      <c r="X5" s="108"/>
      <c r="Y5" s="108"/>
      <c r="Z5" s="108"/>
    </row>
    <row r="6" spans="1:26" ht="18">
      <c r="A6" s="94" t="s">
        <v>120</v>
      </c>
      <c r="B6" s="95" t="s">
        <v>80</v>
      </c>
      <c r="C6" s="94" t="s">
        <v>84</v>
      </c>
      <c r="D6" s="94" t="s">
        <v>85</v>
      </c>
      <c r="E6" s="94" t="s">
        <v>86</v>
      </c>
      <c r="F6" s="94" t="s">
        <v>61</v>
      </c>
      <c r="G6" s="96">
        <v>38</v>
      </c>
      <c r="H6" s="94" t="s">
        <v>62</v>
      </c>
      <c r="I6" s="94" t="s">
        <v>87</v>
      </c>
      <c r="J6" s="95" t="s">
        <v>57</v>
      </c>
      <c r="K6" s="95">
        <v>1958</v>
      </c>
      <c r="L6" s="94" t="s">
        <v>73</v>
      </c>
      <c r="M6" s="97"/>
      <c r="N6" s="98"/>
      <c r="O6" s="97"/>
      <c r="P6" s="99"/>
      <c r="Q6" s="100"/>
      <c r="R6" s="97"/>
      <c r="S6" s="97"/>
      <c r="T6" s="101"/>
      <c r="U6" s="102"/>
      <c r="V6" s="108"/>
      <c r="W6" s="108"/>
      <c r="X6" s="108"/>
      <c r="Y6" s="108"/>
      <c r="Z6" s="108"/>
    </row>
    <row r="7" spans="1:26" ht="18">
      <c r="A7" s="94" t="s">
        <v>120</v>
      </c>
      <c r="B7" s="95" t="s">
        <v>80</v>
      </c>
      <c r="C7" s="94" t="s">
        <v>89</v>
      </c>
      <c r="D7" s="94" t="s">
        <v>90</v>
      </c>
      <c r="E7" s="94" t="s">
        <v>86</v>
      </c>
      <c r="F7" s="94" t="s">
        <v>61</v>
      </c>
      <c r="G7" s="96">
        <v>38</v>
      </c>
      <c r="H7" s="94" t="s">
        <v>62</v>
      </c>
      <c r="I7" s="94" t="s">
        <v>70</v>
      </c>
      <c r="J7" s="95" t="s">
        <v>58</v>
      </c>
      <c r="K7" s="95">
        <v>1990</v>
      </c>
      <c r="L7" s="94" t="s">
        <v>65</v>
      </c>
      <c r="M7" s="97"/>
      <c r="N7" s="98"/>
      <c r="O7" s="97"/>
      <c r="P7" s="99"/>
      <c r="Q7" s="100"/>
      <c r="R7" s="97"/>
      <c r="S7" s="97"/>
      <c r="T7" s="101"/>
      <c r="U7" s="102"/>
      <c r="V7" s="108"/>
      <c r="W7" s="108"/>
      <c r="X7" s="108"/>
      <c r="Y7" s="108"/>
      <c r="Z7" s="108"/>
    </row>
    <row r="8" spans="1:26" ht="18">
      <c r="A8" s="94" t="s">
        <v>120</v>
      </c>
      <c r="B8" s="95" t="s">
        <v>80</v>
      </c>
      <c r="C8" s="94" t="s">
        <v>121</v>
      </c>
      <c r="D8" s="94" t="s">
        <v>85</v>
      </c>
      <c r="E8" s="94" t="s">
        <v>135</v>
      </c>
      <c r="F8" s="94" t="s">
        <v>61</v>
      </c>
      <c r="G8" s="96">
        <v>38</v>
      </c>
      <c r="H8" s="94" t="s">
        <v>62</v>
      </c>
      <c r="I8" s="94" t="s">
        <v>70</v>
      </c>
      <c r="J8" s="95" t="s">
        <v>58</v>
      </c>
      <c r="K8" s="95">
        <v>1980</v>
      </c>
      <c r="L8" s="94" t="s">
        <v>73</v>
      </c>
      <c r="M8" s="97"/>
      <c r="N8" s="98"/>
      <c r="O8" s="97"/>
      <c r="P8" s="99"/>
      <c r="Q8" s="100"/>
      <c r="R8" s="97"/>
      <c r="S8" s="97"/>
      <c r="T8" s="101"/>
      <c r="U8" s="102"/>
      <c r="V8" s="108"/>
      <c r="W8" s="108"/>
      <c r="X8" s="108"/>
      <c r="Y8" s="108"/>
      <c r="Z8" s="108"/>
    </row>
    <row r="9" spans="1:26" s="57" customFormat="1" ht="18">
      <c r="A9" s="94" t="s">
        <v>120</v>
      </c>
      <c r="B9" s="95" t="s">
        <v>80</v>
      </c>
      <c r="C9" s="94" t="s">
        <v>122</v>
      </c>
      <c r="D9" s="94" t="s">
        <v>85</v>
      </c>
      <c r="E9" s="94" t="s">
        <v>100</v>
      </c>
      <c r="F9" s="94" t="s">
        <v>61</v>
      </c>
      <c r="G9" s="96">
        <v>38</v>
      </c>
      <c r="H9" s="94" t="s">
        <v>62</v>
      </c>
      <c r="I9" s="94" t="s">
        <v>63</v>
      </c>
      <c r="J9" s="95" t="s">
        <v>64</v>
      </c>
      <c r="K9" s="201">
        <v>1984</v>
      </c>
      <c r="L9" s="94" t="s">
        <v>73</v>
      </c>
      <c r="M9" s="97"/>
      <c r="N9" s="98"/>
      <c r="O9" s="97"/>
      <c r="P9" s="99"/>
      <c r="Q9" s="100"/>
      <c r="R9" s="97"/>
      <c r="S9" s="97"/>
      <c r="T9" s="101"/>
      <c r="U9" s="202"/>
      <c r="V9" s="108"/>
      <c r="W9" s="108"/>
      <c r="X9" s="108"/>
      <c r="Y9" s="108"/>
      <c r="Z9" s="108"/>
    </row>
    <row r="10" spans="1:26" s="57" customFormat="1" ht="18">
      <c r="A10" s="94" t="s">
        <v>120</v>
      </c>
      <c r="B10" s="95" t="s">
        <v>80</v>
      </c>
      <c r="C10" s="94" t="s">
        <v>123</v>
      </c>
      <c r="D10" s="94" t="s">
        <v>88</v>
      </c>
      <c r="E10" s="94" t="s">
        <v>136</v>
      </c>
      <c r="F10" s="94" t="s">
        <v>101</v>
      </c>
      <c r="G10" s="96">
        <v>38</v>
      </c>
      <c r="H10" s="94" t="s">
        <v>62</v>
      </c>
      <c r="I10" s="94" t="s">
        <v>63</v>
      </c>
      <c r="J10" s="95" t="s">
        <v>64</v>
      </c>
      <c r="K10" s="95">
        <v>1991</v>
      </c>
      <c r="L10" s="94" t="s">
        <v>137</v>
      </c>
      <c r="M10" s="97"/>
      <c r="N10" s="98"/>
      <c r="O10" s="97"/>
      <c r="P10" s="99"/>
      <c r="Q10" s="100"/>
      <c r="R10" s="97"/>
      <c r="S10" s="97"/>
      <c r="T10" s="101"/>
      <c r="U10" s="202"/>
      <c r="V10" s="108"/>
      <c r="W10" s="108"/>
      <c r="X10" s="108"/>
      <c r="Y10" s="108"/>
      <c r="Z10" s="108"/>
    </row>
    <row r="11" spans="1:26" ht="18">
      <c r="A11" s="203" t="s">
        <v>120</v>
      </c>
      <c r="B11" s="204" t="s">
        <v>80</v>
      </c>
      <c r="C11" s="203" t="s">
        <v>124</v>
      </c>
      <c r="D11" s="203" t="s">
        <v>125</v>
      </c>
      <c r="E11" s="203" t="s">
        <v>138</v>
      </c>
      <c r="F11" s="203" t="s">
        <v>61</v>
      </c>
      <c r="G11" s="205">
        <v>38</v>
      </c>
      <c r="H11" s="203" t="s">
        <v>62</v>
      </c>
      <c r="I11" s="203" t="s">
        <v>70</v>
      </c>
      <c r="J11" s="204" t="s">
        <v>58</v>
      </c>
      <c r="K11" s="204">
        <v>1983</v>
      </c>
      <c r="L11" s="203" t="s">
        <v>73</v>
      </c>
      <c r="M11" s="206"/>
      <c r="N11" s="207"/>
      <c r="O11" s="206"/>
      <c r="P11" s="208"/>
      <c r="Q11" s="209"/>
      <c r="R11" s="206"/>
      <c r="S11" s="206"/>
      <c r="T11" s="210"/>
      <c r="U11" s="211"/>
      <c r="V11" s="110"/>
      <c r="W11" s="108"/>
      <c r="X11" s="108"/>
      <c r="Y11" s="108"/>
      <c r="Z11" s="108"/>
    </row>
    <row r="12" spans="1:26" ht="21">
      <c r="A12" s="214" t="s">
        <v>97</v>
      </c>
      <c r="B12" s="215" t="s">
        <v>80</v>
      </c>
      <c r="C12" s="214" t="s">
        <v>126</v>
      </c>
      <c r="D12" s="214" t="s">
        <v>127</v>
      </c>
      <c r="E12" s="214" t="s">
        <v>105</v>
      </c>
      <c r="F12" s="214" t="s">
        <v>61</v>
      </c>
      <c r="G12" s="216">
        <v>38</v>
      </c>
      <c r="H12" s="214" t="s">
        <v>62</v>
      </c>
      <c r="I12" s="214" t="s">
        <v>87</v>
      </c>
      <c r="J12" s="215" t="s">
        <v>57</v>
      </c>
      <c r="K12" s="215">
        <v>1960</v>
      </c>
      <c r="L12" s="214" t="s">
        <v>73</v>
      </c>
      <c r="M12" s="217"/>
      <c r="N12" s="218"/>
      <c r="O12" s="217"/>
      <c r="P12" s="219"/>
      <c r="Q12" s="220"/>
      <c r="R12" s="217"/>
      <c r="S12" s="217"/>
      <c r="T12" s="221"/>
      <c r="U12" s="222"/>
      <c r="V12" s="108"/>
      <c r="W12" s="108"/>
      <c r="X12" s="108"/>
      <c r="Y12" s="108"/>
      <c r="Z12" s="108"/>
    </row>
    <row r="13" spans="1:26" ht="21">
      <c r="A13" s="214" t="s">
        <v>97</v>
      </c>
      <c r="B13" s="215" t="s">
        <v>80</v>
      </c>
      <c r="C13" s="214" t="s">
        <v>98</v>
      </c>
      <c r="D13" s="214" t="s">
        <v>99</v>
      </c>
      <c r="E13" s="214" t="s">
        <v>100</v>
      </c>
      <c r="F13" s="214" t="s">
        <v>101</v>
      </c>
      <c r="G13" s="216">
        <v>38</v>
      </c>
      <c r="H13" s="214" t="s">
        <v>62</v>
      </c>
      <c r="I13" s="214" t="s">
        <v>70</v>
      </c>
      <c r="J13" s="215" t="s">
        <v>58</v>
      </c>
      <c r="K13" s="215">
        <v>1974</v>
      </c>
      <c r="L13" s="214" t="s">
        <v>139</v>
      </c>
      <c r="M13" s="217"/>
      <c r="N13" s="218"/>
      <c r="O13" s="217"/>
      <c r="P13" s="219"/>
      <c r="Q13" s="220"/>
      <c r="R13" s="217"/>
      <c r="S13" s="217"/>
      <c r="T13" s="221"/>
      <c r="U13" s="222"/>
      <c r="V13" s="108"/>
      <c r="W13" s="108"/>
      <c r="X13" s="108"/>
      <c r="Y13" s="108"/>
      <c r="Z13" s="108"/>
    </row>
    <row r="14" spans="1:26" ht="18">
      <c r="A14" s="223" t="s">
        <v>97</v>
      </c>
      <c r="B14" s="224" t="s">
        <v>80</v>
      </c>
      <c r="C14" s="223" t="s">
        <v>128</v>
      </c>
      <c r="D14" s="223" t="s">
        <v>127</v>
      </c>
      <c r="E14" s="223" t="s">
        <v>140</v>
      </c>
      <c r="F14" s="223" t="s">
        <v>101</v>
      </c>
      <c r="G14" s="225">
        <v>38</v>
      </c>
      <c r="H14" s="223" t="s">
        <v>62</v>
      </c>
      <c r="I14" s="223" t="s">
        <v>63</v>
      </c>
      <c r="J14" s="224" t="s">
        <v>64</v>
      </c>
      <c r="K14" s="224">
        <v>1970</v>
      </c>
      <c r="L14" s="223" t="s">
        <v>137</v>
      </c>
      <c r="M14" s="226"/>
      <c r="N14" s="227"/>
      <c r="O14" s="226"/>
      <c r="P14" s="228"/>
      <c r="Q14" s="229"/>
      <c r="R14" s="226"/>
      <c r="S14" s="226"/>
      <c r="T14" s="230"/>
      <c r="U14" s="231"/>
      <c r="V14" s="108"/>
      <c r="W14" s="108"/>
      <c r="X14" s="108"/>
      <c r="Y14" s="108"/>
      <c r="Z14" s="108"/>
    </row>
    <row r="15" spans="1:26" ht="21">
      <c r="A15" s="214" t="s">
        <v>97</v>
      </c>
      <c r="B15" s="215" t="s">
        <v>80</v>
      </c>
      <c r="C15" s="214" t="s">
        <v>103</v>
      </c>
      <c r="D15" s="214" t="s">
        <v>104</v>
      </c>
      <c r="E15" s="214" t="s">
        <v>102</v>
      </c>
      <c r="F15" s="214" t="s">
        <v>101</v>
      </c>
      <c r="G15" s="216">
        <v>38</v>
      </c>
      <c r="H15" s="214" t="s">
        <v>62</v>
      </c>
      <c r="I15" s="214" t="s">
        <v>87</v>
      </c>
      <c r="J15" s="215" t="s">
        <v>57</v>
      </c>
      <c r="K15" s="215">
        <v>1974</v>
      </c>
      <c r="L15" s="214" t="s">
        <v>137</v>
      </c>
      <c r="M15" s="217"/>
      <c r="N15" s="218"/>
      <c r="O15" s="217"/>
      <c r="P15" s="219"/>
      <c r="Q15" s="220"/>
      <c r="R15" s="217"/>
      <c r="S15" s="217"/>
      <c r="T15" s="232"/>
      <c r="U15" s="222"/>
      <c r="V15" s="110"/>
      <c r="W15" s="108"/>
      <c r="X15" s="108"/>
      <c r="Y15" s="108"/>
      <c r="Z15" s="108"/>
    </row>
    <row r="16" spans="1:26" ht="18">
      <c r="A16" s="233" t="s">
        <v>129</v>
      </c>
      <c r="B16" s="234" t="s">
        <v>59</v>
      </c>
      <c r="C16" s="235" t="s">
        <v>130</v>
      </c>
      <c r="D16" s="235" t="s">
        <v>71</v>
      </c>
      <c r="E16" s="235" t="s">
        <v>141</v>
      </c>
      <c r="F16" s="235" t="s">
        <v>101</v>
      </c>
      <c r="G16" s="236">
        <v>38</v>
      </c>
      <c r="H16" s="235" t="s">
        <v>62</v>
      </c>
      <c r="I16" s="235" t="s">
        <v>63</v>
      </c>
      <c r="J16" s="237" t="s">
        <v>64</v>
      </c>
      <c r="K16" s="237">
        <v>1972</v>
      </c>
      <c r="L16" s="235" t="s">
        <v>137</v>
      </c>
      <c r="M16" s="238"/>
      <c r="N16" s="239"/>
      <c r="O16" s="238"/>
      <c r="P16" s="240"/>
      <c r="Q16" s="241"/>
      <c r="R16" s="238"/>
      <c r="S16" s="238"/>
      <c r="T16" s="242"/>
      <c r="U16" s="243"/>
      <c r="V16" s="108"/>
      <c r="W16" s="108"/>
      <c r="X16" s="108"/>
      <c r="Y16" s="108"/>
      <c r="Z16" s="108"/>
    </row>
    <row r="17" spans="1:26" ht="18">
      <c r="A17" s="244" t="s">
        <v>129</v>
      </c>
      <c r="B17" s="245" t="s">
        <v>59</v>
      </c>
      <c r="C17" s="244" t="s">
        <v>131</v>
      </c>
      <c r="D17" s="244" t="s">
        <v>132</v>
      </c>
      <c r="E17" s="244" t="s">
        <v>142</v>
      </c>
      <c r="F17" s="244" t="s">
        <v>101</v>
      </c>
      <c r="G17" s="246">
        <v>38</v>
      </c>
      <c r="H17" s="244" t="s">
        <v>62</v>
      </c>
      <c r="I17" s="244" t="s">
        <v>63</v>
      </c>
      <c r="J17" s="245" t="s">
        <v>64</v>
      </c>
      <c r="K17" s="245">
        <v>1964</v>
      </c>
      <c r="L17" s="244" t="s">
        <v>137</v>
      </c>
      <c r="M17" s="247"/>
      <c r="N17" s="248"/>
      <c r="O17" s="247"/>
      <c r="P17" s="249"/>
      <c r="Q17" s="250"/>
      <c r="R17" s="247"/>
      <c r="S17" s="247"/>
      <c r="T17" s="251"/>
      <c r="U17" s="252"/>
      <c r="V17" s="108"/>
      <c r="W17" s="108"/>
      <c r="X17" s="108"/>
      <c r="Y17" s="108"/>
      <c r="Z17" s="108"/>
    </row>
    <row r="18" spans="1:26" ht="18">
      <c r="A18" s="244" t="s">
        <v>129</v>
      </c>
      <c r="B18" s="245" t="s">
        <v>59</v>
      </c>
      <c r="C18" s="244" t="s">
        <v>66</v>
      </c>
      <c r="D18" s="244" t="s">
        <v>91</v>
      </c>
      <c r="E18" s="244" t="s">
        <v>68</v>
      </c>
      <c r="F18" s="244" t="s">
        <v>69</v>
      </c>
      <c r="G18" s="246">
        <v>38</v>
      </c>
      <c r="H18" s="244" t="s">
        <v>62</v>
      </c>
      <c r="I18" s="244" t="s">
        <v>63</v>
      </c>
      <c r="J18" s="245" t="s">
        <v>64</v>
      </c>
      <c r="K18" s="245">
        <v>1970</v>
      </c>
      <c r="L18" s="244" t="s">
        <v>143</v>
      </c>
      <c r="M18" s="247"/>
      <c r="N18" s="248"/>
      <c r="O18" s="247"/>
      <c r="P18" s="249"/>
      <c r="Q18" s="250"/>
      <c r="R18" s="247"/>
      <c r="S18" s="247"/>
      <c r="T18" s="251"/>
      <c r="U18" s="253"/>
      <c r="V18" s="108"/>
      <c r="W18" s="108"/>
      <c r="X18" s="108"/>
      <c r="Y18" s="108"/>
      <c r="Z18" s="108"/>
    </row>
    <row r="19" spans="1:26" ht="18">
      <c r="A19" s="244" t="s">
        <v>129</v>
      </c>
      <c r="B19" s="245" t="s">
        <v>59</v>
      </c>
      <c r="C19" s="244" t="s">
        <v>92</v>
      </c>
      <c r="D19" s="244" t="s">
        <v>60</v>
      </c>
      <c r="E19" s="244" t="s">
        <v>93</v>
      </c>
      <c r="F19" s="244" t="s">
        <v>94</v>
      </c>
      <c r="G19" s="246">
        <v>38</v>
      </c>
      <c r="H19" s="244" t="s">
        <v>62</v>
      </c>
      <c r="I19" s="244" t="s">
        <v>87</v>
      </c>
      <c r="J19" s="245" t="s">
        <v>57</v>
      </c>
      <c r="K19" s="245">
        <v>1970</v>
      </c>
      <c r="L19" s="244" t="s">
        <v>144</v>
      </c>
      <c r="M19" s="247"/>
      <c r="N19" s="248"/>
      <c r="O19" s="247"/>
      <c r="P19" s="249"/>
      <c r="Q19" s="250"/>
      <c r="R19" s="247"/>
      <c r="S19" s="247"/>
      <c r="T19" s="251"/>
      <c r="U19" s="253"/>
      <c r="V19" s="108"/>
      <c r="W19" s="108"/>
      <c r="X19" s="108"/>
      <c r="Y19" s="108"/>
      <c r="Z19" s="108"/>
    </row>
    <row r="20" spans="1:26" ht="18">
      <c r="A20" s="244" t="s">
        <v>129</v>
      </c>
      <c r="B20" s="245" t="s">
        <v>59</v>
      </c>
      <c r="C20" s="244" t="s">
        <v>74</v>
      </c>
      <c r="D20" s="244" t="s">
        <v>75</v>
      </c>
      <c r="E20" s="244" t="s">
        <v>76</v>
      </c>
      <c r="F20" s="244" t="s">
        <v>61</v>
      </c>
      <c r="G20" s="246">
        <v>38</v>
      </c>
      <c r="H20" s="244" t="s">
        <v>62</v>
      </c>
      <c r="I20" s="244" t="s">
        <v>63</v>
      </c>
      <c r="J20" s="245" t="s">
        <v>64</v>
      </c>
      <c r="K20" s="245">
        <v>1971</v>
      </c>
      <c r="L20" s="244" t="s">
        <v>73</v>
      </c>
      <c r="M20" s="247"/>
      <c r="N20" s="248"/>
      <c r="O20" s="247"/>
      <c r="P20" s="249"/>
      <c r="Q20" s="250"/>
      <c r="R20" s="247"/>
      <c r="S20" s="247"/>
      <c r="T20" s="251"/>
      <c r="U20" s="253"/>
      <c r="V20" s="108"/>
      <c r="W20" s="108"/>
      <c r="X20" s="108"/>
      <c r="Y20" s="108"/>
      <c r="Z20" s="108"/>
    </row>
    <row r="21" spans="1:26" ht="18">
      <c r="A21" s="244" t="s">
        <v>129</v>
      </c>
      <c r="B21" s="245" t="s">
        <v>59</v>
      </c>
      <c r="C21" s="244" t="s">
        <v>95</v>
      </c>
      <c r="D21" s="244" t="s">
        <v>96</v>
      </c>
      <c r="E21" s="244" t="s">
        <v>72</v>
      </c>
      <c r="F21" s="244" t="s">
        <v>61</v>
      </c>
      <c r="G21" s="246">
        <v>38</v>
      </c>
      <c r="H21" s="244" t="s">
        <v>62</v>
      </c>
      <c r="I21" s="244" t="s">
        <v>63</v>
      </c>
      <c r="J21" s="245" t="s">
        <v>64</v>
      </c>
      <c r="K21" s="245">
        <v>1972</v>
      </c>
      <c r="L21" s="244" t="s">
        <v>73</v>
      </c>
      <c r="M21" s="247"/>
      <c r="N21" s="248"/>
      <c r="O21" s="247"/>
      <c r="P21" s="249"/>
      <c r="Q21" s="250"/>
      <c r="R21" s="247"/>
      <c r="S21" s="247"/>
      <c r="T21" s="251"/>
      <c r="U21" s="253"/>
      <c r="V21" s="108"/>
      <c r="W21" s="108"/>
      <c r="X21" s="108"/>
      <c r="Y21" s="108"/>
      <c r="Z21" s="108"/>
    </row>
    <row r="22" spans="1:26" ht="18">
      <c r="A22" s="244"/>
      <c r="B22" s="245"/>
      <c r="C22" s="244"/>
      <c r="D22" s="244"/>
      <c r="E22" s="244"/>
      <c r="F22" s="244"/>
      <c r="G22" s="246"/>
      <c r="H22" s="244"/>
      <c r="I22" s="244"/>
      <c r="J22" s="245"/>
      <c r="K22" s="245"/>
      <c r="L22" s="244"/>
      <c r="M22" s="247"/>
      <c r="N22" s="248"/>
      <c r="O22" s="247"/>
      <c r="P22" s="249"/>
      <c r="Q22" s="250"/>
      <c r="R22" s="247"/>
      <c r="S22" s="247"/>
      <c r="T22" s="251"/>
      <c r="U22" s="252"/>
      <c r="V22" s="108"/>
      <c r="W22" s="108"/>
      <c r="X22" s="108"/>
      <c r="Y22" s="108"/>
      <c r="Z22" s="108"/>
    </row>
    <row r="23" spans="1:26" ht="18">
      <c r="A23" s="113"/>
      <c r="B23" s="114"/>
      <c r="C23" s="113"/>
      <c r="D23" s="113"/>
      <c r="E23" s="113"/>
      <c r="F23" s="113"/>
      <c r="G23" s="115"/>
      <c r="H23" s="113"/>
      <c r="I23" s="113"/>
      <c r="J23" s="114"/>
      <c r="K23" s="114"/>
      <c r="L23" s="135"/>
      <c r="M23" s="116"/>
      <c r="N23" s="117"/>
      <c r="O23" s="116"/>
      <c r="P23" s="118"/>
      <c r="Q23" s="119"/>
      <c r="R23" s="116"/>
      <c r="S23" s="116"/>
      <c r="T23" s="120"/>
      <c r="U23" s="121"/>
      <c r="V23" s="108"/>
      <c r="W23" s="108"/>
      <c r="X23" s="108"/>
      <c r="Y23" s="108"/>
      <c r="Z23" s="108"/>
    </row>
    <row r="24" spans="1:26" ht="18">
      <c r="A24" s="113"/>
      <c r="B24" s="114"/>
      <c r="C24" s="113"/>
      <c r="D24" s="113"/>
      <c r="E24" s="113"/>
      <c r="F24" s="113"/>
      <c r="G24" s="115"/>
      <c r="H24" s="113"/>
      <c r="I24" s="113"/>
      <c r="J24" s="114"/>
      <c r="K24" s="114"/>
      <c r="L24" s="113"/>
      <c r="M24" s="116"/>
      <c r="N24" s="117"/>
      <c r="O24" s="116"/>
      <c r="P24" s="118"/>
      <c r="Q24" s="119"/>
      <c r="R24" s="116"/>
      <c r="S24" s="116"/>
      <c r="T24" s="120"/>
      <c r="U24" s="121"/>
      <c r="V24" s="108"/>
      <c r="W24" s="108"/>
      <c r="X24" s="108"/>
      <c r="Y24" s="108"/>
      <c r="Z24" s="108"/>
    </row>
    <row r="25" spans="1:26" ht="18">
      <c r="A25" s="113"/>
      <c r="B25" s="114"/>
      <c r="C25" s="113"/>
      <c r="D25" s="113"/>
      <c r="E25" s="113"/>
      <c r="F25" s="113"/>
      <c r="G25" s="115"/>
      <c r="H25" s="113"/>
      <c r="I25" s="113"/>
      <c r="J25" s="114"/>
      <c r="K25" s="114"/>
      <c r="L25" s="113"/>
      <c r="M25" s="116"/>
      <c r="N25" s="117"/>
      <c r="O25" s="116"/>
      <c r="P25" s="118"/>
      <c r="Q25" s="119"/>
      <c r="R25" s="116"/>
      <c r="S25" s="116"/>
      <c r="T25" s="120"/>
      <c r="U25" s="121"/>
      <c r="V25" s="110"/>
      <c r="W25" s="108"/>
      <c r="X25" s="108"/>
      <c r="Y25" s="108"/>
      <c r="Z25" s="108"/>
    </row>
    <row r="26" spans="1:26" ht="18">
      <c r="A26" s="113"/>
      <c r="B26" s="114"/>
      <c r="C26" s="113"/>
      <c r="D26" s="113"/>
      <c r="E26" s="113"/>
      <c r="F26" s="113"/>
      <c r="G26" s="115"/>
      <c r="H26" s="113"/>
      <c r="I26" s="113"/>
      <c r="J26" s="114"/>
      <c r="K26" s="114"/>
      <c r="L26" s="113"/>
      <c r="M26" s="122"/>
      <c r="N26" s="123"/>
      <c r="O26" s="122"/>
      <c r="P26" s="124"/>
      <c r="Q26" s="125"/>
      <c r="R26" s="122"/>
      <c r="S26" s="122"/>
      <c r="T26" s="122"/>
      <c r="U26" s="136"/>
      <c r="V26" s="110"/>
      <c r="W26" s="108"/>
      <c r="X26" s="108"/>
      <c r="Y26" s="108"/>
      <c r="Z26" s="108"/>
    </row>
    <row r="27" spans="1:26" ht="18">
      <c r="A27" s="126"/>
      <c r="B27" s="127"/>
      <c r="C27" s="126"/>
      <c r="D27" s="126"/>
      <c r="E27" s="126"/>
      <c r="F27" s="126"/>
      <c r="G27" s="128"/>
      <c r="H27" s="126"/>
      <c r="I27" s="129"/>
      <c r="J27" s="130"/>
      <c r="K27" s="130"/>
      <c r="L27" s="129"/>
      <c r="M27" s="122"/>
      <c r="N27" s="123"/>
      <c r="O27" s="122"/>
      <c r="P27" s="124"/>
      <c r="Q27" s="125"/>
      <c r="R27" s="122"/>
      <c r="S27" s="122"/>
      <c r="T27" s="122"/>
      <c r="U27" s="136"/>
      <c r="V27" s="110"/>
      <c r="W27" s="108"/>
      <c r="X27" s="108"/>
      <c r="Y27" s="108"/>
      <c r="Z27" s="108"/>
    </row>
    <row r="28" spans="1:26" ht="18">
      <c r="A28" s="126"/>
      <c r="B28" s="127"/>
      <c r="C28" s="131"/>
      <c r="D28" s="131"/>
      <c r="E28" s="131"/>
      <c r="F28" s="126"/>
      <c r="G28" s="132"/>
      <c r="H28" s="126"/>
      <c r="I28" s="131"/>
      <c r="J28" s="133"/>
      <c r="K28" s="133"/>
      <c r="L28" s="131"/>
      <c r="M28" s="122"/>
      <c r="N28" s="123"/>
      <c r="O28" s="122"/>
      <c r="P28" s="124"/>
      <c r="Q28" s="125"/>
      <c r="R28" s="122"/>
      <c r="S28" s="122"/>
      <c r="T28" s="134"/>
      <c r="U28" s="136"/>
      <c r="V28" s="108"/>
      <c r="W28" s="108"/>
      <c r="X28" s="108"/>
      <c r="Y28" s="108"/>
      <c r="Z28" s="108"/>
    </row>
    <row r="29" spans="1:26" ht="18">
      <c r="A29" s="126"/>
      <c r="B29" s="127"/>
      <c r="C29" s="131"/>
      <c r="D29" s="131"/>
      <c r="E29" s="131"/>
      <c r="F29" s="131"/>
      <c r="G29" s="132"/>
      <c r="H29" s="126"/>
      <c r="I29" s="131"/>
      <c r="J29" s="133"/>
      <c r="K29" s="133"/>
      <c r="L29" s="131"/>
      <c r="M29" s="122"/>
      <c r="N29" s="123"/>
      <c r="O29" s="122"/>
      <c r="P29" s="124"/>
      <c r="Q29" s="125"/>
      <c r="R29" s="122"/>
      <c r="S29" s="122"/>
      <c r="T29" s="134"/>
      <c r="U29" s="137"/>
      <c r="V29" s="107"/>
      <c r="W29" s="107"/>
      <c r="X29" s="107"/>
      <c r="Y29" s="107"/>
      <c r="Z29" s="107"/>
    </row>
    <row r="30" spans="1:26" ht="18">
      <c r="A30" s="126"/>
      <c r="B30" s="127"/>
      <c r="C30" s="131"/>
      <c r="D30" s="131"/>
      <c r="E30" s="131"/>
      <c r="F30" s="126"/>
      <c r="G30" s="132"/>
      <c r="H30" s="126"/>
      <c r="I30" s="131"/>
      <c r="J30" s="133"/>
      <c r="K30" s="133"/>
      <c r="L30" s="131"/>
      <c r="M30" s="122"/>
      <c r="N30" s="123"/>
      <c r="O30" s="122"/>
      <c r="P30" s="124"/>
      <c r="Q30" s="125"/>
      <c r="R30" s="122"/>
      <c r="S30" s="122"/>
      <c r="T30" s="134"/>
      <c r="U30" s="137"/>
      <c r="V30" s="107"/>
      <c r="W30" s="107"/>
      <c r="X30" s="107"/>
      <c r="Y30" s="107"/>
      <c r="Z30" s="107"/>
    </row>
    <row r="31" spans="1:26" ht="14.4">
      <c r="A31" s="84"/>
      <c r="B31" s="84"/>
      <c r="C31" s="84"/>
      <c r="D31" s="84"/>
      <c r="E31" s="84"/>
      <c r="F31" s="84"/>
      <c r="G31" s="103"/>
      <c r="H31" s="84"/>
      <c r="I31" s="84"/>
      <c r="J31" s="104"/>
      <c r="K31" s="104"/>
      <c r="L31" s="84"/>
      <c r="M31" s="75" t="s">
        <v>12</v>
      </c>
      <c r="N31" s="76">
        <v>79000000000</v>
      </c>
      <c r="O31" s="75" t="s">
        <v>13</v>
      </c>
      <c r="P31" s="77">
        <v>1178320</v>
      </c>
      <c r="Q31" s="78" t="s">
        <v>6</v>
      </c>
      <c r="R31" s="75"/>
      <c r="S31" s="75" t="s">
        <v>7</v>
      </c>
      <c r="T31" s="105" t="s">
        <v>18</v>
      </c>
      <c r="U31" s="106"/>
      <c r="V31" s="107"/>
      <c r="W31" s="107"/>
      <c r="X31" s="107"/>
      <c r="Y31" s="107"/>
      <c r="Z31" s="107"/>
    </row>
    <row r="32" spans="1:26" ht="14.4">
      <c r="A32" s="84"/>
      <c r="B32" s="84"/>
      <c r="C32" s="84"/>
      <c r="D32" s="84"/>
      <c r="E32" s="84"/>
      <c r="F32" s="84"/>
      <c r="G32" s="103"/>
      <c r="H32" s="84"/>
      <c r="I32" s="84"/>
      <c r="J32" s="84"/>
      <c r="K32" s="103"/>
      <c r="L32" s="84"/>
      <c r="M32" s="75" t="s">
        <v>12</v>
      </c>
      <c r="N32" s="76">
        <v>79000000000</v>
      </c>
      <c r="O32" s="75" t="s">
        <v>13</v>
      </c>
      <c r="P32" s="77">
        <v>1175131</v>
      </c>
      <c r="Q32" s="78" t="s">
        <v>6</v>
      </c>
      <c r="R32" s="75"/>
      <c r="S32" s="75" t="s">
        <v>7</v>
      </c>
      <c r="T32" s="105" t="s">
        <v>8</v>
      </c>
      <c r="U32" s="106"/>
      <c r="V32" s="107"/>
      <c r="W32" s="107"/>
      <c r="X32" s="107"/>
      <c r="Y32" s="107"/>
      <c r="Z32" s="107"/>
    </row>
    <row r="33" spans="1:26" ht="14.4">
      <c r="A33" s="84"/>
      <c r="B33" s="84"/>
      <c r="C33" s="84"/>
      <c r="D33" s="84"/>
      <c r="E33" s="84"/>
      <c r="F33" s="84"/>
      <c r="G33" s="103"/>
      <c r="H33" s="84"/>
      <c r="I33" s="84"/>
      <c r="J33" s="84"/>
      <c r="K33" s="103"/>
      <c r="L33" s="84"/>
      <c r="M33" s="75" t="s">
        <v>14</v>
      </c>
      <c r="N33" s="76">
        <v>79100000000</v>
      </c>
      <c r="O33" s="75" t="s">
        <v>15</v>
      </c>
      <c r="P33" s="77">
        <v>1180849</v>
      </c>
      <c r="Q33" s="78" t="s">
        <v>6</v>
      </c>
      <c r="R33" s="75"/>
      <c r="S33" s="75" t="s">
        <v>7</v>
      </c>
      <c r="T33" s="105" t="s">
        <v>8</v>
      </c>
      <c r="U33" s="84"/>
      <c r="V33" s="108"/>
      <c r="W33" s="108"/>
      <c r="X33" s="108"/>
      <c r="Y33" s="108"/>
      <c r="Z33" s="108"/>
    </row>
    <row r="34" spans="1:26" ht="14.4">
      <c r="A34" s="75"/>
      <c r="B34" s="75"/>
      <c r="C34" s="75"/>
      <c r="D34" s="75"/>
      <c r="E34" s="75"/>
      <c r="F34" s="75"/>
      <c r="G34" s="77"/>
      <c r="H34" s="75"/>
      <c r="I34" s="75"/>
      <c r="J34" s="75"/>
      <c r="K34" s="77"/>
      <c r="L34" s="75"/>
      <c r="M34" s="75" t="s">
        <v>14</v>
      </c>
      <c r="N34" s="76">
        <v>79100000000</v>
      </c>
      <c r="O34" s="75" t="s">
        <v>15</v>
      </c>
      <c r="P34" s="77">
        <v>1176397</v>
      </c>
      <c r="Q34" s="78" t="s">
        <v>6</v>
      </c>
      <c r="R34" s="75"/>
      <c r="S34" s="75" t="s">
        <v>7</v>
      </c>
      <c r="T34" s="105" t="s">
        <v>16</v>
      </c>
      <c r="U34" s="75"/>
      <c r="V34" s="108"/>
      <c r="W34" s="108"/>
      <c r="X34" s="108"/>
      <c r="Y34" s="108"/>
      <c r="Z34" s="108"/>
    </row>
    <row r="35" spans="1:26" ht="14.4">
      <c r="A35" s="75"/>
      <c r="B35" s="75"/>
      <c r="C35" s="75"/>
      <c r="D35" s="75"/>
      <c r="E35" s="75"/>
      <c r="F35" s="75"/>
      <c r="G35" s="77"/>
      <c r="H35" s="75"/>
      <c r="I35" s="75"/>
      <c r="J35" s="75"/>
      <c r="K35" s="77"/>
      <c r="L35" s="75"/>
      <c r="M35" s="75" t="s">
        <v>10</v>
      </c>
      <c r="N35" s="76">
        <v>79600000000</v>
      </c>
      <c r="O35" s="75" t="s">
        <v>11</v>
      </c>
      <c r="P35" s="77">
        <v>1177357</v>
      </c>
      <c r="Q35" s="78" t="s">
        <v>6</v>
      </c>
      <c r="R35" s="75"/>
      <c r="S35" s="75" t="s">
        <v>7</v>
      </c>
      <c r="T35" s="105" t="s">
        <v>9</v>
      </c>
      <c r="U35" s="75"/>
      <c r="V35" s="108"/>
      <c r="W35" s="108"/>
      <c r="X35" s="108"/>
      <c r="Y35" s="108"/>
      <c r="Z35" s="108"/>
    </row>
    <row r="36" spans="1:26" ht="14.4">
      <c r="A36" s="75"/>
      <c r="B36" s="75"/>
      <c r="C36" s="75"/>
      <c r="D36" s="75"/>
      <c r="E36" s="75"/>
      <c r="F36" s="75"/>
      <c r="G36" s="77"/>
      <c r="H36" s="75"/>
      <c r="I36" s="75"/>
      <c r="J36" s="75"/>
      <c r="K36" s="77"/>
      <c r="L36" s="75"/>
      <c r="M36" s="75" t="s">
        <v>19</v>
      </c>
      <c r="N36" s="76">
        <v>79500000000</v>
      </c>
      <c r="O36" s="75" t="s">
        <v>20</v>
      </c>
      <c r="P36" s="77">
        <v>1181459</v>
      </c>
      <c r="Q36" s="78" t="s">
        <v>6</v>
      </c>
      <c r="R36" s="75"/>
      <c r="S36" s="75" t="s">
        <v>7</v>
      </c>
      <c r="T36" s="105" t="s">
        <v>8</v>
      </c>
      <c r="U36" s="75"/>
      <c r="V36" s="108"/>
      <c r="W36" s="108"/>
      <c r="X36" s="108"/>
      <c r="Y36" s="108"/>
      <c r="Z36" s="108"/>
    </row>
    <row r="37" spans="1:26" ht="14.4">
      <c r="A37" s="75"/>
      <c r="B37" s="75"/>
      <c r="C37" s="75"/>
      <c r="D37" s="75"/>
      <c r="E37" s="75"/>
      <c r="F37" s="75"/>
      <c r="G37" s="77"/>
      <c r="H37" s="75"/>
      <c r="I37" s="75"/>
      <c r="J37" s="75"/>
      <c r="K37" s="77"/>
      <c r="L37" s="75"/>
      <c r="M37" s="75" t="s">
        <v>12</v>
      </c>
      <c r="N37" s="76">
        <v>79000000000</v>
      </c>
      <c r="O37" s="75" t="s">
        <v>13</v>
      </c>
      <c r="P37" s="77">
        <v>1183043</v>
      </c>
      <c r="Q37" s="78" t="s">
        <v>6</v>
      </c>
      <c r="R37" s="75"/>
      <c r="S37" s="75" t="s">
        <v>7</v>
      </c>
      <c r="T37" s="105" t="s">
        <v>8</v>
      </c>
      <c r="U37" s="75"/>
      <c r="V37" s="108"/>
      <c r="W37" s="108"/>
      <c r="X37" s="108"/>
      <c r="Y37" s="108"/>
      <c r="Z37" s="108"/>
    </row>
    <row r="38" spans="1:26" ht="14.4">
      <c r="A38" s="75"/>
      <c r="B38" s="75"/>
      <c r="C38" s="75"/>
      <c r="D38" s="75"/>
      <c r="E38" s="75"/>
      <c r="F38" s="75"/>
      <c r="G38" s="77"/>
      <c r="H38" s="75"/>
      <c r="I38" s="75"/>
      <c r="J38" s="75"/>
      <c r="K38" s="77"/>
      <c r="L38" s="75"/>
      <c r="M38" s="75" t="s">
        <v>21</v>
      </c>
      <c r="N38" s="76">
        <v>79200000000</v>
      </c>
      <c r="O38" s="75" t="s">
        <v>22</v>
      </c>
      <c r="P38" s="77">
        <v>1181754</v>
      </c>
      <c r="Q38" s="78" t="s">
        <v>6</v>
      </c>
      <c r="R38" s="75"/>
      <c r="S38" s="75" t="s">
        <v>7</v>
      </c>
      <c r="T38" s="79" t="s">
        <v>9</v>
      </c>
      <c r="U38" s="109"/>
      <c r="V38" s="110"/>
      <c r="W38" s="108"/>
      <c r="X38" s="108"/>
      <c r="Y38" s="108"/>
      <c r="Z38" s="108"/>
    </row>
    <row r="39" spans="1:26" ht="14.4">
      <c r="A39" s="75"/>
      <c r="B39" s="75"/>
      <c r="C39" s="75"/>
      <c r="D39" s="75"/>
      <c r="E39" s="75"/>
      <c r="F39" s="75"/>
      <c r="G39" s="77"/>
      <c r="H39" s="75"/>
      <c r="I39" s="75"/>
      <c r="J39" s="75"/>
      <c r="K39" s="77"/>
      <c r="L39" s="75"/>
      <c r="M39" s="75" t="s">
        <v>23</v>
      </c>
      <c r="N39" s="76">
        <v>79000000000</v>
      </c>
      <c r="O39" s="75" t="s">
        <v>24</v>
      </c>
      <c r="P39" s="77">
        <v>1181753</v>
      </c>
      <c r="Q39" s="78" t="s">
        <v>6</v>
      </c>
      <c r="R39" s="75"/>
      <c r="S39" s="75" t="s">
        <v>7</v>
      </c>
      <c r="T39" s="75" t="s">
        <v>25</v>
      </c>
      <c r="U39" s="80"/>
      <c r="V39" s="107"/>
      <c r="W39" s="107"/>
      <c r="X39" s="107"/>
      <c r="Y39" s="107"/>
      <c r="Z39" s="107"/>
    </row>
    <row r="40" spans="1:26" ht="14.4">
      <c r="A40" s="75"/>
      <c r="B40" s="75"/>
      <c r="C40" s="75"/>
      <c r="D40" s="75"/>
      <c r="E40" s="75"/>
      <c r="F40" s="75"/>
      <c r="G40" s="77"/>
      <c r="H40" s="75"/>
      <c r="I40" s="75"/>
      <c r="J40" s="75"/>
      <c r="K40" s="77"/>
      <c r="L40" s="75"/>
      <c r="M40" s="75" t="s">
        <v>12</v>
      </c>
      <c r="N40" s="76">
        <v>79000000000</v>
      </c>
      <c r="O40" s="75" t="s">
        <v>13</v>
      </c>
      <c r="P40" s="77">
        <v>1181732</v>
      </c>
      <c r="Q40" s="78" t="s">
        <v>6</v>
      </c>
      <c r="R40" s="75"/>
      <c r="S40" s="75" t="s">
        <v>7</v>
      </c>
      <c r="T40" s="79" t="s">
        <v>17</v>
      </c>
      <c r="U40" s="75"/>
      <c r="V40" s="108"/>
      <c r="W40" s="108"/>
      <c r="X40" s="108"/>
      <c r="Y40" s="108"/>
      <c r="Z40" s="108"/>
    </row>
    <row r="41" spans="1:26" ht="14.4">
      <c r="A41" s="75"/>
      <c r="B41" s="75"/>
      <c r="C41" s="75"/>
      <c r="D41" s="75"/>
      <c r="E41" s="75"/>
      <c r="F41" s="75"/>
      <c r="G41" s="77"/>
      <c r="H41" s="75"/>
      <c r="I41" s="75"/>
      <c r="J41" s="75"/>
      <c r="K41" s="77"/>
      <c r="L41" s="75"/>
      <c r="M41" s="75"/>
      <c r="N41" s="76"/>
      <c r="O41" s="75"/>
      <c r="P41" s="77"/>
      <c r="Q41" s="78"/>
      <c r="R41" s="75"/>
      <c r="S41" s="75"/>
      <c r="T41" s="75"/>
      <c r="U41" s="75"/>
      <c r="V41" s="108"/>
      <c r="W41" s="108"/>
      <c r="X41" s="108"/>
      <c r="Y41" s="108"/>
      <c r="Z41" s="108"/>
    </row>
    <row r="42" spans="1:26" ht="15.6">
      <c r="A42" s="75"/>
      <c r="B42" s="75"/>
      <c r="C42" s="75"/>
      <c r="D42" s="75"/>
      <c r="E42" s="75"/>
      <c r="F42" s="75"/>
      <c r="G42" s="77"/>
      <c r="H42" s="75"/>
      <c r="I42" s="75"/>
      <c r="J42" s="75"/>
      <c r="K42" s="77"/>
      <c r="L42" s="75"/>
      <c r="M42" s="75" t="s">
        <v>26</v>
      </c>
      <c r="N42" s="76">
        <v>79100000000</v>
      </c>
      <c r="O42" s="75" t="s">
        <v>27</v>
      </c>
      <c r="P42" s="77">
        <v>1170746</v>
      </c>
      <c r="Q42" s="78" t="s">
        <v>6</v>
      </c>
      <c r="R42" s="75"/>
      <c r="S42" s="75" t="s">
        <v>7</v>
      </c>
      <c r="T42" s="83" t="s">
        <v>28</v>
      </c>
      <c r="U42" s="75"/>
      <c r="V42" s="111"/>
      <c r="W42" s="108"/>
      <c r="X42" s="108"/>
      <c r="Y42" s="108"/>
      <c r="Z42" s="108"/>
    </row>
    <row r="43" spans="1:26" ht="14.4">
      <c r="A43" s="75"/>
      <c r="B43" s="75"/>
      <c r="C43" s="75"/>
      <c r="D43" s="75"/>
      <c r="E43" s="75"/>
      <c r="F43" s="75"/>
      <c r="G43" s="77"/>
      <c r="H43" s="75"/>
      <c r="I43" s="75"/>
      <c r="J43" s="75"/>
      <c r="K43" s="77"/>
      <c r="L43" s="75"/>
      <c r="M43" s="75" t="s">
        <v>29</v>
      </c>
      <c r="N43" s="76">
        <v>79100000000</v>
      </c>
      <c r="O43" s="75" t="s">
        <v>30</v>
      </c>
      <c r="P43" s="77">
        <v>1175446</v>
      </c>
      <c r="Q43" s="78" t="s">
        <v>6</v>
      </c>
      <c r="R43" s="75"/>
      <c r="S43" s="75" t="s">
        <v>7</v>
      </c>
      <c r="T43" s="105" t="s">
        <v>8</v>
      </c>
      <c r="U43" s="75"/>
      <c r="V43" s="108"/>
      <c r="W43" s="108"/>
      <c r="X43" s="108"/>
      <c r="Y43" s="108"/>
      <c r="Z43" s="108"/>
    </row>
    <row r="44" spans="1:26" ht="14.4">
      <c r="A44" s="19"/>
      <c r="B44" s="1"/>
      <c r="C44" s="1"/>
      <c r="D44" s="1"/>
      <c r="E44" s="1"/>
      <c r="F44" s="1"/>
      <c r="G44" s="7"/>
      <c r="H44" s="1"/>
      <c r="I44" s="1"/>
      <c r="J44" s="20"/>
      <c r="K44" s="7"/>
      <c r="L44" s="1"/>
      <c r="M44" s="1"/>
      <c r="N44" s="21"/>
      <c r="O44" s="7"/>
      <c r="P44" s="22"/>
      <c r="Q44" s="1"/>
      <c r="R44" s="1"/>
      <c r="S44" s="182"/>
      <c r="T44" s="181"/>
      <c r="U44" s="181"/>
      <c r="V44" s="1"/>
      <c r="W44" s="1"/>
      <c r="X44" s="1"/>
      <c r="Y44" s="1"/>
      <c r="Z44" s="1"/>
    </row>
    <row r="45" spans="1:26" ht="14.4">
      <c r="A45" s="19"/>
      <c r="B45" s="1"/>
      <c r="C45" s="1"/>
      <c r="D45" s="1"/>
      <c r="E45" s="1"/>
      <c r="F45" s="1"/>
      <c r="G45" s="7"/>
      <c r="H45" s="1"/>
      <c r="I45" s="1"/>
      <c r="J45" s="23"/>
      <c r="K45" s="7"/>
      <c r="L45" s="1"/>
      <c r="M45" s="1"/>
      <c r="N45" s="21"/>
      <c r="O45" s="7"/>
      <c r="P45" s="22"/>
      <c r="Q45" s="1"/>
      <c r="R45" s="1"/>
      <c r="S45" s="182"/>
      <c r="T45" s="181"/>
      <c r="U45" s="181"/>
      <c r="V45" s="1"/>
      <c r="W45" s="1"/>
      <c r="X45" s="1"/>
      <c r="Y45" s="1"/>
      <c r="Z45" s="1"/>
    </row>
    <row r="46" spans="1:26" ht="14.4">
      <c r="A46" s="19"/>
      <c r="B46" s="23"/>
      <c r="C46" s="23"/>
      <c r="D46" s="23"/>
      <c r="E46" s="23"/>
      <c r="F46" s="23"/>
      <c r="G46" s="24"/>
      <c r="H46" s="23"/>
      <c r="I46" s="23"/>
      <c r="J46" s="23"/>
      <c r="K46" s="24"/>
      <c r="L46" s="23"/>
      <c r="M46" s="23"/>
      <c r="N46" s="25"/>
      <c r="O46" s="24"/>
      <c r="P46" s="26"/>
      <c r="Q46" s="27"/>
      <c r="R46" s="23"/>
      <c r="S46" s="180"/>
      <c r="T46" s="181"/>
      <c r="U46" s="181"/>
      <c r="V46" s="1"/>
      <c r="W46" s="1"/>
      <c r="X46" s="1"/>
      <c r="Y46" s="1"/>
      <c r="Z46" s="1"/>
    </row>
    <row r="47" spans="1:26" ht="14.4">
      <c r="A47" s="19"/>
      <c r="B47" s="23"/>
      <c r="C47" s="23"/>
      <c r="D47" s="23"/>
      <c r="E47" s="23"/>
      <c r="F47" s="23"/>
      <c r="G47" s="24"/>
      <c r="H47" s="23"/>
      <c r="I47" s="23"/>
      <c r="J47" s="23"/>
      <c r="K47" s="24"/>
      <c r="L47" s="23"/>
      <c r="M47" s="23"/>
      <c r="N47" s="25"/>
      <c r="O47" s="24"/>
      <c r="P47" s="26"/>
      <c r="Q47" s="27"/>
      <c r="R47" s="23"/>
      <c r="S47" s="180"/>
      <c r="T47" s="181"/>
      <c r="U47" s="181"/>
      <c r="V47" s="1"/>
      <c r="W47" s="1"/>
      <c r="X47" s="1"/>
      <c r="Y47" s="1"/>
      <c r="Z47" s="1"/>
    </row>
    <row r="48" spans="1:26" ht="14.4">
      <c r="A48" s="19"/>
      <c r="B48" s="23"/>
      <c r="C48" s="23"/>
      <c r="D48" s="23"/>
      <c r="E48" s="23"/>
      <c r="F48" s="23"/>
      <c r="G48" s="24"/>
      <c r="H48" s="23"/>
      <c r="I48" s="23"/>
      <c r="J48" s="23"/>
      <c r="K48" s="24"/>
      <c r="L48" s="23"/>
      <c r="M48" s="23"/>
      <c r="N48" s="25"/>
      <c r="O48" s="24"/>
      <c r="P48" s="26"/>
      <c r="Q48" s="27"/>
      <c r="R48" s="23"/>
      <c r="S48" s="180"/>
      <c r="T48" s="181"/>
      <c r="U48" s="181"/>
      <c r="V48" s="1"/>
      <c r="W48" s="1"/>
      <c r="X48" s="1"/>
      <c r="Y48" s="1"/>
      <c r="Z48" s="1"/>
    </row>
    <row r="49" spans="1:26" ht="14.4">
      <c r="A49" s="19"/>
      <c r="B49" s="23"/>
      <c r="C49" s="23"/>
      <c r="D49" s="23"/>
      <c r="E49" s="23"/>
      <c r="F49" s="23"/>
      <c r="G49" s="24"/>
      <c r="H49" s="23"/>
      <c r="I49" s="23"/>
      <c r="J49" s="20"/>
      <c r="K49" s="24"/>
      <c r="L49" s="23"/>
      <c r="M49" s="23"/>
      <c r="N49" s="25"/>
      <c r="O49" s="24"/>
      <c r="P49" s="26"/>
      <c r="Q49" s="27"/>
      <c r="R49" s="23"/>
      <c r="S49" s="180"/>
      <c r="T49" s="181"/>
      <c r="U49" s="181"/>
      <c r="V49" s="1"/>
      <c r="W49" s="1"/>
      <c r="X49" s="1"/>
      <c r="Y49" s="1"/>
      <c r="Z49" s="1"/>
    </row>
    <row r="50" spans="1:26" ht="14.4">
      <c r="A50" s="19"/>
      <c r="B50" s="23"/>
      <c r="C50" s="23"/>
      <c r="D50" s="23"/>
      <c r="E50" s="23"/>
      <c r="F50" s="23"/>
      <c r="G50" s="24"/>
      <c r="H50" s="23"/>
      <c r="I50" s="23"/>
      <c r="J50" s="23"/>
      <c r="K50" s="24"/>
      <c r="L50" s="23"/>
      <c r="M50" s="23"/>
      <c r="N50" s="25"/>
      <c r="O50" s="24"/>
      <c r="P50" s="26"/>
      <c r="Q50" s="27"/>
      <c r="R50" s="23"/>
      <c r="S50" s="180"/>
      <c r="T50" s="181"/>
      <c r="U50" s="181"/>
      <c r="V50" s="1"/>
      <c r="W50" s="1"/>
      <c r="X50" s="1"/>
      <c r="Y50" s="1"/>
      <c r="Z50" s="1"/>
    </row>
    <row r="51" spans="1:26" ht="14.4">
      <c r="A51" s="19"/>
      <c r="B51" s="23"/>
      <c r="C51" s="23"/>
      <c r="D51" s="23"/>
      <c r="E51" s="23"/>
      <c r="F51" s="23"/>
      <c r="G51" s="24"/>
      <c r="H51" s="23"/>
      <c r="I51" s="23"/>
      <c r="J51" s="23"/>
      <c r="K51" s="24"/>
      <c r="L51" s="23"/>
      <c r="M51" s="23"/>
      <c r="N51" s="25"/>
      <c r="O51" s="24"/>
      <c r="P51" s="26"/>
      <c r="Q51" s="27"/>
      <c r="R51" s="23"/>
      <c r="S51" s="180"/>
      <c r="T51" s="181"/>
      <c r="U51" s="181"/>
      <c r="V51" s="1"/>
      <c r="W51" s="1"/>
      <c r="X51" s="1"/>
      <c r="Y51" s="1"/>
      <c r="Z51" s="1"/>
    </row>
    <row r="52" spans="1:26" ht="14.4">
      <c r="A52" s="19"/>
      <c r="B52" s="23"/>
      <c r="C52" s="23"/>
      <c r="D52" s="23"/>
      <c r="E52" s="23"/>
      <c r="F52" s="23"/>
      <c r="G52" s="24"/>
      <c r="H52" s="23"/>
      <c r="I52" s="23"/>
      <c r="J52" s="23"/>
      <c r="K52" s="24"/>
      <c r="L52" s="23"/>
      <c r="M52" s="23"/>
      <c r="N52" s="25"/>
      <c r="O52" s="24"/>
      <c r="P52" s="26"/>
      <c r="Q52" s="27"/>
      <c r="R52" s="23"/>
      <c r="S52" s="180"/>
      <c r="T52" s="181"/>
      <c r="U52" s="181"/>
    </row>
    <row r="53" spans="1:26" ht="14.4">
      <c r="A53" s="19"/>
      <c r="B53" s="23"/>
      <c r="C53" s="23"/>
      <c r="D53" s="23"/>
      <c r="E53" s="23"/>
      <c r="F53" s="23"/>
      <c r="G53" s="24"/>
      <c r="H53" s="23"/>
      <c r="I53" s="23"/>
      <c r="J53" s="23"/>
      <c r="K53" s="24"/>
      <c r="L53" s="23"/>
      <c r="M53" s="23"/>
      <c r="N53" s="25"/>
      <c r="O53" s="24"/>
      <c r="P53" s="26"/>
      <c r="Q53" s="27"/>
      <c r="R53" s="23"/>
      <c r="S53" s="180"/>
      <c r="T53" s="181"/>
      <c r="U53" s="181"/>
    </row>
    <row r="54" spans="1:26" ht="14.4">
      <c r="A54" s="19"/>
      <c r="B54" s="23"/>
      <c r="C54" s="23"/>
      <c r="D54" s="23"/>
      <c r="E54" s="23"/>
      <c r="F54" s="23"/>
      <c r="G54" s="24"/>
      <c r="H54" s="23"/>
      <c r="I54" s="23"/>
      <c r="J54" s="20"/>
      <c r="K54" s="24"/>
      <c r="L54" s="23"/>
      <c r="M54" s="23"/>
      <c r="N54" s="25"/>
      <c r="O54" s="24"/>
      <c r="P54" s="26"/>
      <c r="Q54" s="27"/>
      <c r="R54" s="23"/>
      <c r="S54" s="180"/>
      <c r="T54" s="181"/>
      <c r="U54" s="181"/>
    </row>
    <row r="55" spans="1:26" ht="14.4">
      <c r="A55" s="19"/>
      <c r="B55" s="23"/>
      <c r="C55" s="23"/>
      <c r="D55" s="23"/>
      <c r="E55" s="23"/>
      <c r="F55" s="23"/>
      <c r="G55" s="24"/>
      <c r="H55" s="23"/>
      <c r="I55" s="23"/>
      <c r="J55" s="23"/>
      <c r="K55" s="24"/>
      <c r="L55" s="23"/>
      <c r="M55" s="23"/>
      <c r="N55" s="25"/>
      <c r="O55" s="24"/>
      <c r="P55" s="26"/>
      <c r="Q55" s="27"/>
      <c r="R55" s="23"/>
      <c r="S55" s="180"/>
      <c r="T55" s="181"/>
      <c r="U55" s="181"/>
    </row>
    <row r="56" spans="1:26" ht="14.4">
      <c r="A56" s="19"/>
      <c r="B56" s="23"/>
      <c r="C56" s="23"/>
      <c r="D56" s="23"/>
      <c r="E56" s="23"/>
      <c r="F56" s="23"/>
      <c r="G56" s="24"/>
      <c r="H56" s="23"/>
      <c r="I56" s="23"/>
      <c r="J56" s="23"/>
      <c r="K56" s="24"/>
      <c r="L56" s="23"/>
      <c r="M56" s="23"/>
      <c r="N56" s="25"/>
      <c r="O56" s="24"/>
      <c r="P56" s="26"/>
      <c r="Q56" s="27"/>
      <c r="R56" s="23"/>
      <c r="S56" s="180"/>
      <c r="T56" s="181"/>
      <c r="U56" s="181"/>
    </row>
    <row r="57" spans="1:26" ht="14.4">
      <c r="A57" s="19"/>
      <c r="B57" s="23"/>
      <c r="C57" s="23"/>
      <c r="D57" s="23"/>
      <c r="E57" s="23"/>
      <c r="F57" s="23"/>
      <c r="G57" s="24"/>
      <c r="H57" s="23"/>
      <c r="I57" s="23"/>
      <c r="J57" s="23"/>
      <c r="K57" s="24"/>
      <c r="L57" s="23"/>
      <c r="M57" s="23"/>
      <c r="N57" s="25"/>
      <c r="O57" s="24"/>
      <c r="P57" s="26"/>
      <c r="Q57" s="27"/>
      <c r="R57" s="23"/>
      <c r="S57" s="180"/>
      <c r="T57" s="181"/>
      <c r="U57" s="181"/>
    </row>
    <row r="58" spans="1:26" ht="14.4">
      <c r="A58" s="19"/>
      <c r="B58" s="1"/>
      <c r="C58" s="1"/>
      <c r="D58" s="1"/>
      <c r="E58" s="1"/>
      <c r="F58" s="1"/>
      <c r="G58" s="7"/>
      <c r="H58" s="1"/>
      <c r="I58" s="1"/>
      <c r="J58" s="23"/>
      <c r="K58" s="7"/>
      <c r="L58" s="1"/>
      <c r="M58" s="1"/>
      <c r="N58" s="21"/>
      <c r="O58" s="7"/>
      <c r="P58" s="22"/>
      <c r="Q58" s="1"/>
      <c r="R58" s="1"/>
      <c r="S58" s="182"/>
      <c r="T58" s="181"/>
      <c r="U58" s="181"/>
    </row>
    <row r="59" spans="1:26" ht="14.4">
      <c r="A59" s="19"/>
      <c r="B59" s="1"/>
      <c r="C59" s="20"/>
      <c r="D59" s="1"/>
      <c r="E59" s="1"/>
      <c r="F59" s="1"/>
      <c r="G59" s="7"/>
      <c r="H59" s="1"/>
      <c r="I59" s="1"/>
      <c r="J59" s="23"/>
      <c r="K59" s="7"/>
      <c r="L59" s="1"/>
      <c r="M59" s="1"/>
      <c r="N59" s="21"/>
      <c r="O59" s="7"/>
      <c r="P59" s="22"/>
      <c r="Q59" s="1"/>
      <c r="R59" s="1"/>
      <c r="S59" s="182"/>
      <c r="T59" s="181"/>
      <c r="U59" s="181"/>
    </row>
    <row r="60" spans="1:26" ht="14.4">
      <c r="A60" s="19"/>
      <c r="B60" s="1"/>
      <c r="C60" s="20"/>
      <c r="D60" s="1"/>
      <c r="E60" s="1"/>
      <c r="F60" s="1"/>
      <c r="G60" s="7"/>
      <c r="H60" s="1"/>
      <c r="I60" s="1"/>
      <c r="J60" s="20"/>
      <c r="K60" s="7"/>
      <c r="L60" s="1"/>
      <c r="M60" s="1"/>
      <c r="N60" s="21"/>
      <c r="O60" s="7"/>
      <c r="P60" s="22"/>
      <c r="Q60" s="1"/>
      <c r="R60" s="1"/>
      <c r="S60" s="182"/>
      <c r="T60" s="181"/>
      <c r="U60" s="181"/>
      <c r="V60" s="1"/>
      <c r="W60" s="1"/>
      <c r="X60" s="1"/>
      <c r="Y60" s="1"/>
      <c r="Z60" s="1"/>
    </row>
    <row r="61" spans="1:26" ht="14.4">
      <c r="A61" s="19"/>
      <c r="B61" s="1"/>
      <c r="C61" s="1"/>
      <c r="D61" s="1"/>
      <c r="E61" s="1"/>
      <c r="F61" s="1"/>
      <c r="G61" s="7"/>
      <c r="H61" s="1"/>
      <c r="I61" s="1"/>
      <c r="J61" s="23"/>
      <c r="K61" s="7"/>
      <c r="L61" s="1"/>
      <c r="M61" s="1"/>
      <c r="N61" s="21"/>
      <c r="O61" s="7"/>
      <c r="P61" s="22"/>
      <c r="Q61" s="1"/>
      <c r="R61" s="1"/>
      <c r="S61" s="182"/>
      <c r="T61" s="181"/>
      <c r="U61" s="181"/>
      <c r="V61" s="1"/>
      <c r="W61" s="1"/>
      <c r="X61" s="1"/>
      <c r="Y61" s="1"/>
      <c r="Z61" s="1"/>
    </row>
    <row r="62" spans="1:26" ht="14.4">
      <c r="A62" s="19"/>
      <c r="B62" s="1"/>
      <c r="C62" s="20"/>
      <c r="D62" s="1"/>
      <c r="E62" s="1"/>
      <c r="F62" s="1"/>
      <c r="G62" s="7"/>
      <c r="H62" s="1"/>
      <c r="I62" s="1"/>
      <c r="J62" s="23"/>
      <c r="K62" s="7"/>
      <c r="L62" s="1"/>
      <c r="M62" s="1"/>
      <c r="N62" s="21"/>
      <c r="O62" s="7"/>
      <c r="P62" s="22"/>
      <c r="Q62" s="1"/>
      <c r="R62" s="1"/>
      <c r="S62" s="182"/>
      <c r="T62" s="181"/>
      <c r="U62" s="181"/>
      <c r="V62" s="1"/>
      <c r="W62" s="1"/>
      <c r="X62" s="1"/>
      <c r="Y62" s="1"/>
      <c r="Z62" s="1"/>
    </row>
    <row r="63" spans="1:26" ht="14.4">
      <c r="A63" s="19"/>
      <c r="B63" s="1"/>
      <c r="C63" s="20"/>
      <c r="D63" s="1"/>
      <c r="E63" s="1"/>
      <c r="F63" s="1"/>
      <c r="G63" s="7"/>
      <c r="H63" s="1"/>
      <c r="I63" s="1"/>
      <c r="J63" s="23"/>
      <c r="K63" s="7"/>
      <c r="L63" s="1"/>
      <c r="M63" s="1"/>
      <c r="N63" s="21"/>
      <c r="O63" s="7"/>
      <c r="P63" s="22"/>
      <c r="Q63" s="1"/>
      <c r="R63" s="1"/>
      <c r="S63" s="182"/>
      <c r="T63" s="181"/>
      <c r="U63" s="181"/>
      <c r="V63" s="1"/>
      <c r="W63" s="1"/>
      <c r="X63" s="1"/>
      <c r="Y63" s="1"/>
      <c r="Z63" s="1"/>
    </row>
    <row r="64" spans="1:26" ht="14.4">
      <c r="A64" s="19"/>
      <c r="B64" s="23"/>
      <c r="C64" s="23"/>
      <c r="D64" s="23"/>
      <c r="E64" s="23"/>
      <c r="F64" s="23"/>
      <c r="G64" s="24"/>
      <c r="H64" s="23"/>
      <c r="I64" s="23"/>
      <c r="J64" s="23"/>
      <c r="K64" s="24"/>
      <c r="L64" s="23"/>
      <c r="M64" s="23"/>
      <c r="N64" s="25"/>
      <c r="O64" s="24"/>
      <c r="P64" s="26"/>
      <c r="Q64" s="27"/>
      <c r="R64" s="23"/>
      <c r="S64" s="180"/>
      <c r="T64" s="181"/>
      <c r="U64" s="181"/>
    </row>
    <row r="65" spans="1:21" ht="14.4">
      <c r="A65" s="19"/>
      <c r="B65" s="23"/>
      <c r="C65" s="23"/>
      <c r="D65" s="23"/>
      <c r="E65" s="23"/>
      <c r="F65" s="23"/>
      <c r="G65" s="24"/>
      <c r="H65" s="23"/>
      <c r="I65" s="23"/>
      <c r="J65" s="20"/>
      <c r="K65" s="24"/>
      <c r="L65" s="23"/>
      <c r="M65" s="23"/>
      <c r="N65" s="25"/>
      <c r="O65" s="24"/>
      <c r="P65" s="26"/>
      <c r="Q65" s="27"/>
      <c r="R65" s="23"/>
      <c r="S65" s="180"/>
      <c r="T65" s="181"/>
      <c r="U65" s="181"/>
    </row>
    <row r="66" spans="1:21" ht="14.4">
      <c r="A66" s="19"/>
      <c r="B66" s="23"/>
      <c r="C66" s="23"/>
      <c r="D66" s="23"/>
      <c r="E66" s="23"/>
      <c r="F66" s="23"/>
      <c r="G66" s="24"/>
      <c r="H66" s="23"/>
      <c r="I66" s="23"/>
      <c r="J66" s="23"/>
      <c r="K66" s="24"/>
      <c r="L66" s="23"/>
      <c r="M66" s="23"/>
      <c r="N66" s="25"/>
      <c r="O66" s="24"/>
      <c r="P66" s="26"/>
      <c r="Q66" s="27"/>
      <c r="R66" s="23"/>
      <c r="S66" s="180"/>
      <c r="T66" s="181"/>
      <c r="U66" s="181"/>
    </row>
    <row r="67" spans="1:21" ht="14.4">
      <c r="A67" s="19"/>
      <c r="B67" s="23"/>
      <c r="C67" s="23"/>
      <c r="D67" s="23"/>
      <c r="E67" s="23"/>
      <c r="F67" s="23"/>
      <c r="G67" s="24"/>
      <c r="H67" s="23"/>
      <c r="I67" s="23"/>
      <c r="J67" s="23"/>
      <c r="K67" s="24"/>
      <c r="L67" s="23"/>
      <c r="M67" s="23"/>
      <c r="N67" s="25"/>
      <c r="O67" s="24"/>
      <c r="P67" s="26"/>
      <c r="Q67" s="27"/>
      <c r="R67" s="23"/>
      <c r="S67" s="180"/>
      <c r="T67" s="181"/>
      <c r="U67" s="181"/>
    </row>
    <row r="68" spans="1:21" ht="14.4">
      <c r="A68" s="19"/>
      <c r="B68" s="23"/>
      <c r="C68" s="23"/>
      <c r="D68" s="23"/>
      <c r="E68" s="23"/>
      <c r="F68" s="23"/>
      <c r="G68" s="24"/>
      <c r="H68" s="23"/>
      <c r="I68" s="23"/>
      <c r="J68" s="23"/>
      <c r="K68" s="24"/>
      <c r="L68" s="23"/>
      <c r="M68" s="23"/>
      <c r="N68" s="25"/>
      <c r="O68" s="24"/>
      <c r="P68" s="26"/>
      <c r="Q68" s="27"/>
      <c r="R68" s="23"/>
      <c r="S68" s="180"/>
      <c r="T68" s="181"/>
      <c r="U68" s="181"/>
    </row>
    <row r="69" spans="1:21" ht="14.4">
      <c r="A69" s="19"/>
      <c r="B69" s="23"/>
      <c r="C69" s="23"/>
      <c r="D69" s="23"/>
      <c r="E69" s="23"/>
      <c r="F69" s="23"/>
      <c r="G69" s="24"/>
      <c r="H69" s="23"/>
      <c r="I69" s="23"/>
      <c r="J69" s="23"/>
      <c r="K69" s="24"/>
      <c r="L69" s="23"/>
      <c r="M69" s="23"/>
      <c r="N69" s="25"/>
      <c r="O69" s="24"/>
      <c r="P69" s="26"/>
      <c r="Q69" s="27"/>
      <c r="R69" s="23"/>
      <c r="S69" s="180"/>
      <c r="T69" s="181"/>
      <c r="U69" s="181"/>
    </row>
    <row r="70" spans="1:21" ht="14.4">
      <c r="A70" s="19"/>
      <c r="B70" s="23"/>
      <c r="C70" s="23"/>
      <c r="D70" s="23"/>
      <c r="E70" s="23"/>
      <c r="F70" s="23"/>
      <c r="G70" s="24"/>
      <c r="H70" s="23"/>
      <c r="I70" s="23"/>
      <c r="J70" s="20"/>
      <c r="K70" s="24"/>
      <c r="L70" s="23"/>
      <c r="M70" s="23"/>
      <c r="N70" s="25"/>
      <c r="O70" s="24"/>
      <c r="P70" s="26"/>
      <c r="Q70" s="27"/>
      <c r="R70" s="23"/>
      <c r="S70" s="180"/>
      <c r="T70" s="181"/>
      <c r="U70" s="181"/>
    </row>
    <row r="71" spans="1:21" ht="14.4">
      <c r="A71" s="19"/>
      <c r="B71" s="23"/>
      <c r="C71" s="23"/>
      <c r="D71" s="23"/>
      <c r="E71" s="23"/>
      <c r="F71" s="23"/>
      <c r="G71" s="24"/>
      <c r="H71" s="23"/>
      <c r="I71" s="23"/>
      <c r="J71" s="23"/>
      <c r="K71" s="24"/>
      <c r="L71" s="23"/>
      <c r="M71" s="23"/>
      <c r="N71" s="25"/>
      <c r="O71" s="24"/>
      <c r="P71" s="26"/>
      <c r="Q71" s="27"/>
      <c r="R71" s="23"/>
      <c r="S71" s="180"/>
      <c r="T71" s="181"/>
      <c r="U71" s="181"/>
    </row>
    <row r="72" spans="1:21" ht="14.4">
      <c r="A72" s="19"/>
      <c r="B72" s="1"/>
      <c r="C72" s="1"/>
      <c r="D72" s="1"/>
      <c r="E72" s="1"/>
      <c r="F72" s="1"/>
      <c r="G72" s="7"/>
      <c r="H72" s="1"/>
      <c r="I72" s="1"/>
      <c r="J72" s="23"/>
      <c r="K72" s="7"/>
      <c r="L72" s="1"/>
      <c r="M72" s="1"/>
      <c r="N72" s="21"/>
      <c r="O72" s="7"/>
      <c r="P72" s="22"/>
      <c r="Q72" s="1"/>
      <c r="R72" s="1"/>
      <c r="S72" s="182"/>
      <c r="T72" s="181"/>
      <c r="U72" s="181"/>
    </row>
    <row r="73" spans="1:21" ht="14.4">
      <c r="A73" s="19"/>
      <c r="B73" s="1"/>
      <c r="C73" s="1"/>
      <c r="D73" s="1"/>
      <c r="E73" s="1"/>
      <c r="F73" s="1"/>
      <c r="G73" s="7"/>
      <c r="H73" s="1"/>
      <c r="I73" s="1"/>
      <c r="J73" s="23"/>
      <c r="K73" s="7"/>
      <c r="L73" s="1"/>
      <c r="M73" s="1"/>
      <c r="N73" s="21"/>
      <c r="O73" s="7"/>
      <c r="P73" s="22"/>
      <c r="Q73" s="1"/>
      <c r="R73" s="1"/>
      <c r="S73" s="182"/>
      <c r="T73" s="181"/>
      <c r="U73" s="181"/>
    </row>
    <row r="74" spans="1:21" ht="14.4">
      <c r="A74" s="19"/>
      <c r="B74" s="1"/>
      <c r="C74" s="1"/>
      <c r="D74" s="1"/>
      <c r="E74" s="1"/>
      <c r="F74" s="1"/>
      <c r="G74" s="7"/>
      <c r="H74" s="1"/>
      <c r="I74" s="1"/>
      <c r="J74" s="23"/>
      <c r="K74" s="7"/>
      <c r="L74" s="1"/>
      <c r="M74" s="1"/>
      <c r="N74" s="21"/>
      <c r="O74" s="7"/>
      <c r="P74" s="22"/>
      <c r="Q74" s="1"/>
      <c r="R74" s="1"/>
      <c r="S74" s="182"/>
      <c r="T74" s="181"/>
      <c r="U74" s="181"/>
    </row>
    <row r="75" spans="1:21" ht="14.4">
      <c r="A75" s="19"/>
      <c r="B75" s="1"/>
      <c r="C75" s="1"/>
      <c r="D75" s="1"/>
      <c r="E75" s="1"/>
      <c r="F75" s="1"/>
      <c r="G75" s="7"/>
      <c r="H75" s="1"/>
      <c r="I75" s="1"/>
      <c r="J75" s="20"/>
      <c r="K75" s="7"/>
      <c r="L75" s="1"/>
      <c r="M75" s="1"/>
      <c r="N75" s="21"/>
      <c r="O75" s="7"/>
      <c r="P75" s="22"/>
      <c r="Q75" s="1"/>
      <c r="R75" s="1"/>
      <c r="S75" s="182"/>
      <c r="T75" s="181"/>
      <c r="U75" s="181"/>
    </row>
    <row r="76" spans="1:21" ht="14.4">
      <c r="A76" s="19"/>
      <c r="B76" s="23"/>
      <c r="C76" s="23"/>
      <c r="D76" s="23"/>
      <c r="E76" s="23"/>
      <c r="F76" s="23"/>
      <c r="G76" s="24"/>
      <c r="H76" s="23"/>
      <c r="I76" s="23"/>
      <c r="J76" s="23"/>
      <c r="K76" s="24"/>
      <c r="L76" s="23"/>
      <c r="M76" s="23"/>
      <c r="N76" s="25"/>
      <c r="O76" s="24"/>
      <c r="P76" s="26"/>
      <c r="Q76" s="27"/>
      <c r="R76" s="23"/>
      <c r="S76" s="180"/>
      <c r="T76" s="181"/>
      <c r="U76" s="181"/>
    </row>
    <row r="77" spans="1:21" ht="14.4">
      <c r="A77" s="19"/>
      <c r="B77" s="23"/>
      <c r="C77" s="23"/>
      <c r="D77" s="23"/>
      <c r="E77" s="23"/>
      <c r="F77" s="23"/>
      <c r="G77" s="24"/>
      <c r="H77" s="23"/>
      <c r="I77" s="23"/>
      <c r="J77" s="23"/>
      <c r="K77" s="24"/>
      <c r="L77" s="23"/>
      <c r="M77" s="23"/>
      <c r="N77" s="25"/>
      <c r="O77" s="24"/>
      <c r="P77" s="26"/>
      <c r="Q77" s="27"/>
      <c r="R77" s="23"/>
      <c r="S77" s="180"/>
      <c r="T77" s="181"/>
      <c r="U77" s="181"/>
    </row>
    <row r="78" spans="1:21" ht="14.4">
      <c r="A78" s="19"/>
      <c r="B78" s="23"/>
      <c r="C78" s="23"/>
      <c r="D78" s="23"/>
      <c r="E78" s="23"/>
      <c r="F78" s="23"/>
      <c r="G78" s="24"/>
      <c r="H78" s="23"/>
      <c r="I78" s="23"/>
      <c r="J78" s="23"/>
      <c r="K78" s="24"/>
      <c r="L78" s="23"/>
      <c r="M78" s="23"/>
      <c r="N78" s="25"/>
      <c r="O78" s="24"/>
      <c r="P78" s="26"/>
      <c r="Q78" s="27"/>
      <c r="R78" s="23"/>
      <c r="S78" s="180"/>
      <c r="T78" s="181"/>
      <c r="U78" s="181"/>
    </row>
    <row r="79" spans="1:21" ht="14.4">
      <c r="A79" s="19"/>
      <c r="B79" s="23"/>
      <c r="C79" s="23"/>
      <c r="D79" s="23"/>
      <c r="E79" s="23"/>
      <c r="F79" s="23"/>
      <c r="G79" s="24"/>
      <c r="H79" s="23"/>
      <c r="I79" s="23"/>
      <c r="J79" s="23"/>
      <c r="K79" s="24"/>
      <c r="L79" s="23"/>
      <c r="M79" s="23"/>
      <c r="N79" s="25"/>
      <c r="O79" s="24"/>
      <c r="P79" s="26"/>
      <c r="Q79" s="27"/>
      <c r="R79" s="23"/>
      <c r="S79" s="180"/>
      <c r="T79" s="181"/>
      <c r="U79" s="181"/>
    </row>
    <row r="80" spans="1:21" ht="14.4">
      <c r="A80" s="19"/>
      <c r="B80" s="23"/>
      <c r="C80" s="23"/>
      <c r="D80" s="23"/>
      <c r="E80" s="23"/>
      <c r="F80" s="23"/>
      <c r="G80" s="24"/>
      <c r="H80" s="23"/>
      <c r="I80" s="23"/>
      <c r="J80" s="20"/>
      <c r="K80" s="24"/>
      <c r="L80" s="23"/>
      <c r="M80" s="23"/>
      <c r="N80" s="25"/>
      <c r="O80" s="24"/>
      <c r="P80" s="26"/>
      <c r="Q80" s="27"/>
      <c r="R80" s="23"/>
      <c r="S80" s="180"/>
      <c r="T80" s="181"/>
      <c r="U80" s="181"/>
    </row>
    <row r="81" spans="1:26" ht="14.4">
      <c r="A81" s="19"/>
      <c r="B81" s="23"/>
      <c r="C81" s="23"/>
      <c r="D81" s="23"/>
      <c r="E81" s="23"/>
      <c r="F81" s="23"/>
      <c r="G81" s="24"/>
      <c r="H81" s="23"/>
      <c r="I81" s="23"/>
      <c r="J81" s="23"/>
      <c r="K81" s="24"/>
      <c r="L81" s="23"/>
      <c r="M81" s="23"/>
      <c r="N81" s="25"/>
      <c r="O81" s="24"/>
      <c r="P81" s="26"/>
      <c r="Q81" s="27"/>
      <c r="R81" s="23"/>
      <c r="S81" s="180"/>
      <c r="T81" s="181"/>
      <c r="U81" s="181"/>
    </row>
    <row r="82" spans="1:26" ht="14.4">
      <c r="A82" s="19"/>
      <c r="B82" s="23"/>
      <c r="C82" s="23"/>
      <c r="D82" s="23"/>
      <c r="E82" s="23"/>
      <c r="F82" s="23"/>
      <c r="G82" s="24"/>
      <c r="H82" s="23"/>
      <c r="I82" s="23"/>
      <c r="J82" s="23"/>
      <c r="K82" s="24"/>
      <c r="L82" s="23"/>
      <c r="M82" s="23"/>
      <c r="N82" s="25"/>
      <c r="O82" s="24"/>
      <c r="P82" s="26"/>
      <c r="Q82" s="27"/>
      <c r="R82" s="23"/>
      <c r="S82" s="180"/>
      <c r="T82" s="181"/>
      <c r="U82" s="181"/>
    </row>
    <row r="83" spans="1:26" ht="14.4">
      <c r="A83" s="19"/>
      <c r="B83" s="23"/>
      <c r="C83" s="23"/>
      <c r="D83" s="23"/>
      <c r="E83" s="23"/>
      <c r="F83" s="23"/>
      <c r="G83" s="24"/>
      <c r="H83" s="23"/>
      <c r="I83" s="23"/>
      <c r="J83" s="23"/>
      <c r="K83" s="24"/>
      <c r="L83" s="23"/>
      <c r="M83" s="23"/>
      <c r="N83" s="25"/>
      <c r="O83" s="24"/>
      <c r="P83" s="26"/>
      <c r="Q83" s="27"/>
      <c r="R83" s="23"/>
      <c r="S83" s="180"/>
      <c r="T83" s="181"/>
      <c r="U83" s="181"/>
    </row>
    <row r="84" spans="1:26" ht="14.4">
      <c r="A84" s="19"/>
      <c r="B84" s="23"/>
      <c r="C84" s="23"/>
      <c r="D84" s="23"/>
      <c r="E84" s="23"/>
      <c r="F84" s="23"/>
      <c r="G84" s="24"/>
      <c r="H84" s="23"/>
      <c r="I84" s="23"/>
      <c r="J84" s="23"/>
      <c r="K84" s="24"/>
      <c r="L84" s="23"/>
      <c r="M84" s="23"/>
      <c r="N84" s="25"/>
      <c r="O84" s="24"/>
      <c r="P84" s="26"/>
      <c r="Q84" s="27"/>
      <c r="R84" s="23"/>
      <c r="S84" s="180"/>
      <c r="T84" s="181"/>
      <c r="U84" s="181"/>
    </row>
    <row r="85" spans="1:26" ht="14.4">
      <c r="A85" s="19"/>
      <c r="B85" s="23"/>
      <c r="C85" s="23"/>
      <c r="D85" s="23"/>
      <c r="E85" s="23"/>
      <c r="F85" s="23"/>
      <c r="G85" s="24"/>
      <c r="H85" s="23"/>
      <c r="I85" s="23"/>
      <c r="J85" s="23"/>
      <c r="K85" s="24"/>
      <c r="L85" s="23"/>
      <c r="M85" s="23"/>
      <c r="N85" s="25"/>
      <c r="O85" s="24"/>
      <c r="P85" s="26"/>
      <c r="Q85" s="27"/>
      <c r="R85" s="23"/>
      <c r="S85" s="180"/>
      <c r="T85" s="181"/>
      <c r="U85" s="181"/>
    </row>
    <row r="86" spans="1:26" ht="14.4">
      <c r="A86" s="19"/>
      <c r="B86" s="23"/>
      <c r="C86" s="23"/>
      <c r="D86" s="23"/>
      <c r="E86" s="23"/>
      <c r="F86" s="23"/>
      <c r="G86" s="24"/>
      <c r="H86" s="23"/>
      <c r="I86" s="23"/>
      <c r="J86" s="20"/>
      <c r="K86" s="24"/>
      <c r="L86" s="23"/>
      <c r="M86" s="23"/>
      <c r="N86" s="25"/>
      <c r="O86" s="24"/>
      <c r="P86" s="26"/>
      <c r="Q86" s="27"/>
      <c r="R86" s="23"/>
      <c r="S86" s="180"/>
      <c r="T86" s="181"/>
      <c r="U86" s="181"/>
    </row>
    <row r="87" spans="1:26" ht="14.4">
      <c r="A87" s="19"/>
      <c r="B87" s="23"/>
      <c r="C87" s="23"/>
      <c r="D87" s="23"/>
      <c r="E87" s="23"/>
      <c r="F87" s="23"/>
      <c r="G87" s="24"/>
      <c r="H87" s="23"/>
      <c r="I87" s="23"/>
      <c r="J87" s="23"/>
      <c r="K87" s="24"/>
      <c r="L87" s="23"/>
      <c r="M87" s="23"/>
      <c r="N87" s="25"/>
      <c r="O87" s="24"/>
      <c r="P87" s="26"/>
      <c r="Q87" s="27"/>
      <c r="R87" s="23"/>
      <c r="S87" s="180"/>
      <c r="T87" s="181"/>
      <c r="U87" s="181"/>
    </row>
    <row r="88" spans="1:26" ht="14.4">
      <c r="A88" s="19"/>
      <c r="B88" s="23"/>
      <c r="C88" s="23"/>
      <c r="D88" s="23"/>
      <c r="E88" s="23"/>
      <c r="F88" s="23"/>
      <c r="G88" s="24"/>
      <c r="H88" s="23"/>
      <c r="I88" s="23"/>
      <c r="J88" s="23"/>
      <c r="K88" s="24"/>
      <c r="L88" s="23"/>
      <c r="M88" s="23"/>
      <c r="N88" s="25"/>
      <c r="O88" s="24"/>
      <c r="P88" s="26"/>
      <c r="Q88" s="27"/>
      <c r="R88" s="23"/>
      <c r="S88" s="180"/>
      <c r="T88" s="181"/>
      <c r="U88" s="181"/>
    </row>
    <row r="89" spans="1:26" ht="14.4">
      <c r="A89" s="19"/>
      <c r="B89" s="23"/>
      <c r="C89" s="23"/>
      <c r="D89" s="23"/>
      <c r="E89" s="23"/>
      <c r="F89" s="23"/>
      <c r="G89" s="24"/>
      <c r="H89" s="23"/>
      <c r="I89" s="23"/>
      <c r="J89" s="23"/>
      <c r="K89" s="24"/>
      <c r="L89" s="23"/>
      <c r="M89" s="23"/>
      <c r="N89" s="25"/>
      <c r="O89" s="24"/>
      <c r="P89" s="26"/>
      <c r="Q89" s="27"/>
      <c r="R89" s="23"/>
      <c r="S89" s="180"/>
      <c r="T89" s="181"/>
      <c r="U89" s="181"/>
    </row>
    <row r="90" spans="1:26" ht="14.4">
      <c r="A90" s="19"/>
      <c r="B90" s="23"/>
      <c r="C90" s="23"/>
      <c r="D90" s="23"/>
      <c r="E90" s="23"/>
      <c r="F90" s="23"/>
      <c r="G90" s="24"/>
      <c r="H90" s="23"/>
      <c r="I90" s="23"/>
      <c r="J90" s="23"/>
      <c r="K90" s="24"/>
      <c r="L90" s="23"/>
      <c r="M90" s="23"/>
      <c r="N90" s="25"/>
      <c r="O90" s="24"/>
      <c r="P90" s="26"/>
      <c r="Q90" s="27"/>
      <c r="R90" s="23"/>
      <c r="S90" s="180"/>
      <c r="T90" s="181"/>
      <c r="U90" s="181"/>
    </row>
    <row r="91" spans="1:26" ht="14.4">
      <c r="A91" s="19"/>
      <c r="B91" s="23"/>
      <c r="C91" s="23"/>
      <c r="D91" s="23"/>
      <c r="E91" s="23"/>
      <c r="F91" s="23"/>
      <c r="G91" s="24"/>
      <c r="H91" s="23"/>
      <c r="I91" s="23"/>
      <c r="J91" s="20"/>
      <c r="K91" s="24"/>
      <c r="L91" s="23"/>
      <c r="M91" s="23"/>
      <c r="N91" s="25"/>
      <c r="O91" s="24"/>
      <c r="P91" s="26"/>
      <c r="Q91" s="27"/>
      <c r="R91" s="23"/>
      <c r="S91" s="180"/>
      <c r="T91" s="181"/>
      <c r="U91" s="181"/>
    </row>
    <row r="92" spans="1:26" ht="14.4">
      <c r="A92" s="19"/>
      <c r="B92" s="23"/>
      <c r="C92" s="23"/>
      <c r="D92" s="23"/>
      <c r="E92" s="23"/>
      <c r="F92" s="23"/>
      <c r="G92" s="24"/>
      <c r="H92" s="23"/>
      <c r="I92" s="23"/>
      <c r="J92" s="23"/>
      <c r="K92" s="24"/>
      <c r="L92" s="23"/>
      <c r="M92" s="23"/>
      <c r="N92" s="25"/>
      <c r="O92" s="24"/>
      <c r="P92" s="26"/>
      <c r="Q92" s="27"/>
      <c r="R92" s="23"/>
      <c r="S92" s="180"/>
      <c r="T92" s="181"/>
      <c r="U92" s="181"/>
    </row>
    <row r="93" spans="1:26" ht="14.4">
      <c r="A93" s="19"/>
      <c r="B93" s="23"/>
      <c r="C93" s="23"/>
      <c r="D93" s="23"/>
      <c r="E93" s="23"/>
      <c r="F93" s="23"/>
      <c r="G93" s="24"/>
      <c r="H93" s="23"/>
      <c r="I93" s="23"/>
      <c r="J93" s="23"/>
      <c r="K93" s="24"/>
      <c r="L93" s="23"/>
      <c r="M93" s="23"/>
      <c r="N93" s="25"/>
      <c r="O93" s="24"/>
      <c r="P93" s="26"/>
      <c r="Q93" s="27"/>
      <c r="R93" s="23"/>
      <c r="S93" s="180"/>
      <c r="T93" s="181"/>
      <c r="U93" s="181"/>
    </row>
    <row r="94" spans="1:26" ht="14.4">
      <c r="A94" s="19"/>
      <c r="B94" s="23"/>
      <c r="C94" s="23"/>
      <c r="D94" s="23"/>
      <c r="E94" s="23"/>
      <c r="F94" s="23"/>
      <c r="G94" s="24"/>
      <c r="H94" s="23"/>
      <c r="I94" s="23"/>
      <c r="J94" s="23"/>
      <c r="K94" s="24"/>
      <c r="L94" s="23"/>
      <c r="M94" s="23"/>
      <c r="N94" s="25"/>
      <c r="O94" s="24"/>
      <c r="P94" s="26"/>
      <c r="Q94" s="27"/>
      <c r="R94" s="23"/>
      <c r="S94" s="180"/>
      <c r="T94" s="181"/>
      <c r="U94" s="181"/>
    </row>
    <row r="95" spans="1:26" ht="14.4">
      <c r="A95" s="19"/>
      <c r="B95" s="23"/>
      <c r="C95" s="23"/>
      <c r="D95" s="23"/>
      <c r="E95" s="23"/>
      <c r="F95" s="23"/>
      <c r="G95" s="24"/>
      <c r="H95" s="23"/>
      <c r="I95" s="23"/>
      <c r="J95" s="23"/>
      <c r="K95" s="24"/>
      <c r="L95" s="23"/>
      <c r="M95" s="23"/>
      <c r="N95" s="25"/>
      <c r="O95" s="24"/>
      <c r="P95" s="26"/>
      <c r="Q95" s="27"/>
      <c r="R95" s="23"/>
      <c r="S95" s="180"/>
      <c r="T95" s="181"/>
      <c r="U95" s="181"/>
    </row>
    <row r="96" spans="1:26" ht="14.4">
      <c r="A96" s="19"/>
      <c r="B96" s="23"/>
      <c r="C96" s="23"/>
      <c r="D96" s="23"/>
      <c r="E96" s="23"/>
      <c r="F96" s="23"/>
      <c r="G96" s="24"/>
      <c r="H96" s="23"/>
      <c r="I96" s="23"/>
      <c r="J96" s="20"/>
      <c r="K96" s="24"/>
      <c r="L96" s="23"/>
      <c r="M96" s="23"/>
      <c r="N96" s="25"/>
      <c r="O96" s="24"/>
      <c r="P96" s="26"/>
      <c r="Q96" s="27"/>
      <c r="R96" s="23"/>
      <c r="S96" s="180"/>
      <c r="T96" s="181"/>
      <c r="U96" s="181"/>
      <c r="V96" s="1"/>
      <c r="W96" s="1"/>
      <c r="X96" s="1"/>
      <c r="Y96" s="1"/>
      <c r="Z96" s="1"/>
    </row>
    <row r="97" spans="1:26" ht="14.4">
      <c r="A97" s="19"/>
      <c r="B97" s="23"/>
      <c r="C97" s="23"/>
      <c r="D97" s="23"/>
      <c r="E97" s="23"/>
      <c r="F97" s="23"/>
      <c r="G97" s="24"/>
      <c r="H97" s="23"/>
      <c r="I97" s="23"/>
      <c r="J97" s="23"/>
      <c r="K97" s="24"/>
      <c r="L97" s="23"/>
      <c r="M97" s="23"/>
      <c r="N97" s="25"/>
      <c r="O97" s="24"/>
      <c r="P97" s="26"/>
      <c r="Q97" s="27"/>
      <c r="R97" s="23"/>
      <c r="S97" s="180"/>
      <c r="T97" s="181"/>
      <c r="U97" s="181"/>
      <c r="V97" s="1"/>
      <c r="W97" s="1"/>
      <c r="X97" s="1"/>
      <c r="Y97" s="1"/>
      <c r="Z97" s="1"/>
    </row>
    <row r="98" spans="1:26" ht="14.4">
      <c r="A98" s="19"/>
      <c r="B98" s="23"/>
      <c r="C98" s="23"/>
      <c r="D98" s="23"/>
      <c r="E98" s="23"/>
      <c r="F98" s="23"/>
      <c r="G98" s="24"/>
      <c r="H98" s="23"/>
      <c r="I98" s="23"/>
      <c r="J98" s="23"/>
      <c r="K98" s="24"/>
      <c r="L98" s="23"/>
      <c r="M98" s="23"/>
      <c r="N98" s="25"/>
      <c r="O98" s="24"/>
      <c r="P98" s="26"/>
      <c r="Q98" s="27"/>
      <c r="R98" s="23"/>
      <c r="S98" s="180"/>
      <c r="T98" s="181"/>
      <c r="U98" s="181"/>
      <c r="V98" s="1"/>
      <c r="W98" s="1"/>
      <c r="X98" s="1"/>
      <c r="Y98" s="1"/>
      <c r="Z98" s="1"/>
    </row>
    <row r="99" spans="1:26" ht="14.4">
      <c r="A99" s="19"/>
      <c r="B99" s="23"/>
      <c r="C99" s="23"/>
      <c r="D99" s="23"/>
      <c r="E99" s="23"/>
      <c r="F99" s="23"/>
      <c r="G99" s="24"/>
      <c r="H99" s="23"/>
      <c r="I99" s="23"/>
      <c r="J99" s="23"/>
      <c r="K99" s="24"/>
      <c r="L99" s="23"/>
      <c r="M99" s="23"/>
      <c r="N99" s="25"/>
      <c r="O99" s="24"/>
      <c r="P99" s="26"/>
      <c r="Q99" s="27"/>
      <c r="R99" s="23"/>
      <c r="S99" s="180"/>
      <c r="T99" s="181"/>
      <c r="U99" s="181"/>
      <c r="V99" s="1"/>
      <c r="W99" s="1"/>
      <c r="X99" s="1"/>
      <c r="Y99" s="1"/>
      <c r="Z99" s="1"/>
    </row>
    <row r="100" spans="1:26" ht="14.4">
      <c r="A100" s="19"/>
      <c r="B100" s="1"/>
      <c r="C100" s="1"/>
      <c r="D100" s="1"/>
      <c r="E100" s="1"/>
      <c r="F100" s="1"/>
      <c r="G100" s="7"/>
      <c r="H100" s="1"/>
      <c r="I100" s="1"/>
      <c r="J100" s="23"/>
      <c r="K100" s="7"/>
      <c r="L100" s="1"/>
      <c r="M100" s="1"/>
      <c r="N100" s="21"/>
      <c r="O100" s="7"/>
      <c r="P100" s="22"/>
      <c r="Q100" s="1"/>
      <c r="R100" s="1"/>
      <c r="S100" s="182"/>
      <c r="T100" s="181"/>
      <c r="U100" s="181"/>
      <c r="V100" s="1"/>
      <c r="W100" s="1"/>
      <c r="X100" s="1"/>
      <c r="Y100" s="1"/>
      <c r="Z100" s="1"/>
    </row>
    <row r="101" spans="1:26" ht="14.4">
      <c r="A101" s="19"/>
      <c r="B101" s="1"/>
      <c r="C101" s="1"/>
      <c r="D101" s="1"/>
      <c r="E101" s="1"/>
      <c r="F101" s="1"/>
      <c r="G101" s="7"/>
      <c r="H101" s="1"/>
      <c r="I101" s="1"/>
      <c r="J101" s="20"/>
      <c r="K101" s="7"/>
      <c r="L101" s="1"/>
      <c r="M101" s="1"/>
      <c r="N101" s="21"/>
      <c r="O101" s="7"/>
      <c r="P101" s="22"/>
      <c r="Q101" s="1"/>
      <c r="R101" s="1"/>
      <c r="S101" s="182"/>
      <c r="T101" s="181"/>
      <c r="U101" s="181"/>
      <c r="V101" s="1"/>
      <c r="W101" s="1"/>
      <c r="X101" s="1"/>
      <c r="Y101" s="1"/>
      <c r="Z101" s="1"/>
    </row>
    <row r="102" spans="1:26" ht="14.4">
      <c r="A102" s="19"/>
      <c r="B102" s="1"/>
      <c r="C102" s="1"/>
      <c r="D102" s="1"/>
      <c r="E102" s="1"/>
      <c r="F102" s="1"/>
      <c r="G102" s="7"/>
      <c r="H102" s="1"/>
      <c r="I102" s="1"/>
      <c r="J102" s="23"/>
      <c r="K102" s="7"/>
      <c r="L102" s="1"/>
      <c r="M102" s="1"/>
      <c r="N102" s="21"/>
      <c r="O102" s="7"/>
      <c r="P102" s="22"/>
      <c r="Q102" s="1"/>
      <c r="R102" s="1"/>
      <c r="S102" s="182"/>
      <c r="T102" s="181"/>
      <c r="U102" s="181"/>
      <c r="V102" s="1"/>
      <c r="W102" s="1"/>
      <c r="X102" s="1"/>
      <c r="Y102" s="1"/>
      <c r="Z102" s="1"/>
    </row>
    <row r="103" spans="1:26" ht="14.4">
      <c r="A103" s="19"/>
      <c r="B103" s="1"/>
      <c r="C103" s="1"/>
      <c r="D103" s="1"/>
      <c r="E103" s="1"/>
      <c r="F103" s="1"/>
      <c r="G103" s="7"/>
      <c r="H103" s="1"/>
      <c r="I103" s="1"/>
      <c r="J103" s="23"/>
      <c r="K103" s="7"/>
      <c r="L103" s="1"/>
      <c r="M103" s="1"/>
      <c r="N103" s="21"/>
      <c r="O103" s="7"/>
      <c r="P103" s="22"/>
      <c r="Q103" s="1"/>
      <c r="R103" s="1"/>
      <c r="S103" s="182"/>
      <c r="T103" s="181"/>
      <c r="U103" s="181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4.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4.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4.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4.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4.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4.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4.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4.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4.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4.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4.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4.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4.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4.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4.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4.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4.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4.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4.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4.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4.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4.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4.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4.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4.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4.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4.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4.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4.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4.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4.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4.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</sheetData>
  <mergeCells count="60">
    <mergeCell ref="S100:U100"/>
    <mergeCell ref="S101:U101"/>
    <mergeCell ref="S102:U102"/>
    <mergeCell ref="S103:U103"/>
    <mergeCell ref="S93:U93"/>
    <mergeCell ref="S94:U94"/>
    <mergeCell ref="S95:U95"/>
    <mergeCell ref="S96:U96"/>
    <mergeCell ref="S97:U97"/>
    <mergeCell ref="S98:U98"/>
    <mergeCell ref="S99:U99"/>
    <mergeCell ref="S44:U44"/>
    <mergeCell ref="S45:U45"/>
    <mergeCell ref="S46:U46"/>
    <mergeCell ref="S47:U47"/>
    <mergeCell ref="S48:U48"/>
    <mergeCell ref="S49:U49"/>
    <mergeCell ref="S50:U50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  <mergeCell ref="S68:U68"/>
    <mergeCell ref="S69:U69"/>
    <mergeCell ref="S70:U70"/>
    <mergeCell ref="S71:U71"/>
    <mergeCell ref="S72:U72"/>
    <mergeCell ref="S73:U73"/>
    <mergeCell ref="S74:U74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S89:U89"/>
    <mergeCell ref="S90:U90"/>
    <mergeCell ref="S91:U91"/>
    <mergeCell ref="S92:U92"/>
    <mergeCell ref="S84:U84"/>
    <mergeCell ref="S85:U85"/>
    <mergeCell ref="S86:U86"/>
    <mergeCell ref="S87:U87"/>
    <mergeCell ref="S88:U88"/>
  </mergeCells>
  <hyperlinks>
    <hyperlink ref="T1" r:id="rId1"/>
    <hyperlink ref="T31" r:id="rId2"/>
    <hyperlink ref="T32" r:id="rId3"/>
    <hyperlink ref="T33" r:id="rId4"/>
    <hyperlink ref="T34" r:id="rId5"/>
    <hyperlink ref="T35" r:id="rId6"/>
    <hyperlink ref="T36" r:id="rId7"/>
    <hyperlink ref="T37" r:id="rId8"/>
    <hyperlink ref="T38" r:id="rId9"/>
    <hyperlink ref="T40" r:id="rId10"/>
    <hyperlink ref="T42" r:id="rId11"/>
    <hyperlink ref="T43" r:id="rId1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W731"/>
  <sheetViews>
    <sheetView tabSelected="1" zoomScale="70" zoomScaleNormal="7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R5" sqref="AR5"/>
    </sheetView>
  </sheetViews>
  <sheetFormatPr defaultColWidth="14.44140625" defaultRowHeight="15" customHeight="1"/>
  <cols>
    <col min="1" max="1" width="5.88671875" customWidth="1"/>
    <col min="2" max="2" width="37.6640625" hidden="1" customWidth="1"/>
    <col min="3" max="3" width="23.44140625" customWidth="1"/>
    <col min="4" max="4" width="17.33203125" customWidth="1"/>
    <col min="5" max="5" width="24.88671875" hidden="1" customWidth="1"/>
    <col min="6" max="6" width="11.44140625" customWidth="1"/>
    <col min="7" max="7" width="14" customWidth="1"/>
    <col min="8" max="8" width="27.33203125" customWidth="1"/>
    <col min="9" max="9" width="28.44140625" customWidth="1"/>
    <col min="10" max="15" width="7.5546875" customWidth="1"/>
    <col min="16" max="40" width="7.5546875" hidden="1" customWidth="1"/>
    <col min="41" max="42" width="11.33203125" customWidth="1"/>
    <col min="43" max="43" width="15.5546875" style="274" customWidth="1"/>
    <col min="44" max="44" width="10.88671875" customWidth="1"/>
    <col min="45" max="45" width="11.5546875" customWidth="1"/>
    <col min="46" max="46" width="11.44140625" customWidth="1"/>
    <col min="47" max="47" width="14.44140625" style="280"/>
    <col min="48" max="48" width="0" hidden="1" customWidth="1"/>
  </cols>
  <sheetData>
    <row r="1" spans="1:49" ht="51" customHeight="1" thickTop="1">
      <c r="A1" s="164" t="s">
        <v>31</v>
      </c>
      <c r="B1" s="165" t="s">
        <v>32</v>
      </c>
      <c r="C1" s="186" t="s">
        <v>33</v>
      </c>
      <c r="D1" s="187"/>
      <c r="E1" s="188"/>
      <c r="F1" s="169" t="s">
        <v>34</v>
      </c>
      <c r="G1" s="169" t="s">
        <v>35</v>
      </c>
      <c r="H1" s="169" t="s">
        <v>36</v>
      </c>
      <c r="I1" s="169" t="s">
        <v>37</v>
      </c>
      <c r="J1" s="171" t="s">
        <v>38</v>
      </c>
      <c r="K1" s="162"/>
      <c r="L1" s="163"/>
      <c r="M1" s="163"/>
      <c r="N1" s="163"/>
      <c r="O1" s="163"/>
      <c r="P1" s="28">
        <v>6</v>
      </c>
      <c r="Q1" s="172" t="s">
        <v>40</v>
      </c>
      <c r="R1" s="163"/>
      <c r="S1" s="163"/>
      <c r="T1" s="163"/>
      <c r="U1" s="163"/>
      <c r="V1" s="29">
        <v>6</v>
      </c>
      <c r="W1" s="173" t="s">
        <v>41</v>
      </c>
      <c r="X1" s="163"/>
      <c r="Y1" s="163"/>
      <c r="Z1" s="163"/>
      <c r="AA1" s="163"/>
      <c r="AB1" s="30">
        <v>6</v>
      </c>
      <c r="AC1" s="162" t="s">
        <v>42</v>
      </c>
      <c r="AD1" s="163"/>
      <c r="AE1" s="163"/>
      <c r="AF1" s="163"/>
      <c r="AG1" s="163"/>
      <c r="AH1" s="28">
        <v>6</v>
      </c>
      <c r="AI1" s="173" t="s">
        <v>43</v>
      </c>
      <c r="AJ1" s="163"/>
      <c r="AK1" s="163"/>
      <c r="AL1" s="163"/>
      <c r="AM1" s="163"/>
      <c r="AN1" s="30">
        <v>6</v>
      </c>
      <c r="AO1" s="176" t="s">
        <v>44</v>
      </c>
      <c r="AP1" s="176" t="s">
        <v>45</v>
      </c>
      <c r="AQ1" s="272" t="s">
        <v>46</v>
      </c>
      <c r="AR1" s="178" t="s">
        <v>47</v>
      </c>
      <c r="AS1" s="31">
        <v>1.1574074074074073E-5</v>
      </c>
      <c r="AT1" s="179" t="s">
        <v>48</v>
      </c>
      <c r="AU1" s="174" t="s">
        <v>49</v>
      </c>
      <c r="AV1" s="183"/>
    </row>
    <row r="2" spans="1:49" ht="54" customHeight="1" thickBot="1">
      <c r="A2" s="185"/>
      <c r="B2" s="177"/>
      <c r="C2" s="189"/>
      <c r="D2" s="190"/>
      <c r="E2" s="191"/>
      <c r="F2" s="170"/>
      <c r="G2" s="170"/>
      <c r="H2" s="170"/>
      <c r="I2" s="167"/>
      <c r="J2" s="184"/>
      <c r="K2" s="32" t="s">
        <v>50</v>
      </c>
      <c r="L2" s="33" t="s">
        <v>51</v>
      </c>
      <c r="M2" s="32" t="s">
        <v>52</v>
      </c>
      <c r="N2" s="33" t="s">
        <v>53</v>
      </c>
      <c r="O2" s="32" t="s">
        <v>54</v>
      </c>
      <c r="P2" s="33" t="s">
        <v>39</v>
      </c>
      <c r="Q2" s="34" t="s">
        <v>50</v>
      </c>
      <c r="R2" s="35" t="s">
        <v>51</v>
      </c>
      <c r="S2" s="34" t="s">
        <v>52</v>
      </c>
      <c r="T2" s="35" t="s">
        <v>53</v>
      </c>
      <c r="U2" s="34" t="s">
        <v>54</v>
      </c>
      <c r="V2" s="35" t="s">
        <v>40</v>
      </c>
      <c r="W2" s="36" t="s">
        <v>50</v>
      </c>
      <c r="X2" s="37" t="s">
        <v>51</v>
      </c>
      <c r="Y2" s="37" t="s">
        <v>52</v>
      </c>
      <c r="Z2" s="37" t="s">
        <v>53</v>
      </c>
      <c r="AA2" s="37" t="s">
        <v>54</v>
      </c>
      <c r="AB2" s="38" t="s">
        <v>41</v>
      </c>
      <c r="AC2" s="39" t="s">
        <v>50</v>
      </c>
      <c r="AD2" s="40" t="s">
        <v>51</v>
      </c>
      <c r="AE2" s="40" t="s">
        <v>52</v>
      </c>
      <c r="AF2" s="40" t="s">
        <v>53</v>
      </c>
      <c r="AG2" s="40" t="s">
        <v>54</v>
      </c>
      <c r="AH2" s="33" t="s">
        <v>42</v>
      </c>
      <c r="AI2" s="36" t="s">
        <v>50</v>
      </c>
      <c r="AJ2" s="37" t="s">
        <v>51</v>
      </c>
      <c r="AK2" s="37" t="s">
        <v>52</v>
      </c>
      <c r="AL2" s="37" t="s">
        <v>53</v>
      </c>
      <c r="AM2" s="37" t="s">
        <v>54</v>
      </c>
      <c r="AN2" s="38" t="s">
        <v>55</v>
      </c>
      <c r="AO2" s="166"/>
      <c r="AP2" s="166"/>
      <c r="AQ2" s="273"/>
      <c r="AR2" s="166"/>
      <c r="AS2" s="41" t="s">
        <v>56</v>
      </c>
      <c r="AT2" s="168"/>
      <c r="AU2" s="278"/>
      <c r="AV2" s="175"/>
      <c r="AW2" s="275">
        <v>1.7361111111111112E-4</v>
      </c>
    </row>
    <row r="3" spans="1:49" s="56" customFormat="1" ht="39.75" customHeight="1" thickTop="1">
      <c r="A3" s="146"/>
      <c r="B3" s="72"/>
      <c r="C3" s="157" t="s">
        <v>66</v>
      </c>
      <c r="D3" s="157" t="s">
        <v>67</v>
      </c>
      <c r="E3" s="157" t="s">
        <v>68</v>
      </c>
      <c r="F3" s="193">
        <v>1975</v>
      </c>
      <c r="G3" s="85" t="s">
        <v>58</v>
      </c>
      <c r="H3" s="86" t="s">
        <v>133</v>
      </c>
      <c r="I3" s="87" t="s">
        <v>117</v>
      </c>
      <c r="J3" s="88">
        <v>20</v>
      </c>
      <c r="K3" s="89"/>
      <c r="L3" s="60"/>
      <c r="M3" s="58"/>
      <c r="N3" s="60"/>
      <c r="O3" s="58"/>
      <c r="P3" s="60"/>
      <c r="Q3" s="61"/>
      <c r="R3" s="63"/>
      <c r="S3" s="61"/>
      <c r="T3" s="63"/>
      <c r="U3" s="61"/>
      <c r="V3" s="63"/>
      <c r="W3" s="64"/>
      <c r="X3" s="64"/>
      <c r="Y3" s="64"/>
      <c r="Z3" s="64"/>
      <c r="AA3" s="64"/>
      <c r="AB3" s="66"/>
      <c r="AC3" s="68"/>
      <c r="AD3" s="68"/>
      <c r="AE3" s="68"/>
      <c r="AF3" s="68"/>
      <c r="AG3" s="68"/>
      <c r="AH3" s="60"/>
      <c r="AI3" s="64"/>
      <c r="AJ3" s="64"/>
      <c r="AK3" s="64"/>
      <c r="AL3" s="64"/>
      <c r="AM3" s="64"/>
      <c r="AN3" s="66"/>
      <c r="AO3" s="47">
        <v>0</v>
      </c>
      <c r="AP3" s="47">
        <v>5.078703703703704E-2</v>
      </c>
      <c r="AQ3" s="151">
        <f t="shared" ref="AQ3:AQ26" si="0">AP3-AO3</f>
        <v>5.078703703703704E-2</v>
      </c>
      <c r="AR3" s="48">
        <f>SUM(K3:O3)</f>
        <v>0</v>
      </c>
      <c r="AS3" s="47">
        <f>AR3*AW$2</f>
        <v>0</v>
      </c>
      <c r="AT3" s="47">
        <f>AQ3+AS3</f>
        <v>5.078703703703704E-2</v>
      </c>
      <c r="AU3" s="279">
        <v>2</v>
      </c>
      <c r="AV3" s="49">
        <v>3.4722222222222224E-4</v>
      </c>
    </row>
    <row r="4" spans="1:49" ht="25.2">
      <c r="A4" s="146"/>
      <c r="B4" s="72"/>
      <c r="C4" s="157" t="s">
        <v>77</v>
      </c>
      <c r="D4" s="157" t="s">
        <v>78</v>
      </c>
      <c r="E4" s="157" t="s">
        <v>79</v>
      </c>
      <c r="F4" s="93">
        <v>1986</v>
      </c>
      <c r="G4" s="85" t="s">
        <v>64</v>
      </c>
      <c r="H4" s="86" t="s">
        <v>73</v>
      </c>
      <c r="I4" s="87" t="s">
        <v>117</v>
      </c>
      <c r="J4" s="88">
        <v>19</v>
      </c>
      <c r="K4" s="90"/>
      <c r="L4" s="44">
        <v>4</v>
      </c>
      <c r="M4" s="44">
        <v>12</v>
      </c>
      <c r="N4" s="44">
        <v>4</v>
      </c>
      <c r="O4" s="44">
        <v>12</v>
      </c>
      <c r="P4" s="44"/>
      <c r="Q4" s="45"/>
      <c r="R4" s="45"/>
      <c r="S4" s="45"/>
      <c r="T4" s="45"/>
      <c r="U4" s="45"/>
      <c r="V4" s="45"/>
      <c r="W4" s="46"/>
      <c r="X4" s="46"/>
      <c r="Y4" s="46"/>
      <c r="Z4" s="46"/>
      <c r="AA4" s="46"/>
      <c r="AB4" s="46"/>
      <c r="AC4" s="44"/>
      <c r="AD4" s="44"/>
      <c r="AE4" s="44"/>
      <c r="AF4" s="44"/>
      <c r="AG4" s="44"/>
      <c r="AH4" s="44"/>
      <c r="AI4" s="46"/>
      <c r="AJ4" s="46"/>
      <c r="AK4" s="46"/>
      <c r="AL4" s="46"/>
      <c r="AM4" s="46"/>
      <c r="AN4" s="46"/>
      <c r="AO4" s="47">
        <v>0</v>
      </c>
      <c r="AP4" s="47">
        <v>5.9976851851851858E-2</v>
      </c>
      <c r="AQ4" s="151">
        <f t="shared" si="0"/>
        <v>5.9976851851851858E-2</v>
      </c>
      <c r="AR4" s="48">
        <f t="shared" ref="AR4:AR26" si="1">SUM(K4:O4)</f>
        <v>32</v>
      </c>
      <c r="AS4" s="47">
        <f t="shared" ref="AS4:AS26" si="2">AR4*AW$2</f>
        <v>5.5555555555555558E-3</v>
      </c>
      <c r="AT4" s="47">
        <f>AQ4+AS4</f>
        <v>6.5532407407407414E-2</v>
      </c>
      <c r="AU4" s="48">
        <v>3</v>
      </c>
      <c r="AV4" s="49">
        <v>3.4722222222222224E-4</v>
      </c>
    </row>
    <row r="5" spans="1:49" s="56" customFormat="1" ht="25.2">
      <c r="A5" s="147"/>
      <c r="B5" s="72"/>
      <c r="C5" s="157" t="s">
        <v>118</v>
      </c>
      <c r="D5" s="157" t="s">
        <v>119</v>
      </c>
      <c r="E5" s="157" t="s">
        <v>79</v>
      </c>
      <c r="F5" s="193">
        <v>1989</v>
      </c>
      <c r="G5" s="85" t="s">
        <v>58</v>
      </c>
      <c r="H5" s="86" t="s">
        <v>134</v>
      </c>
      <c r="I5" s="87" t="s">
        <v>117</v>
      </c>
      <c r="J5" s="88">
        <v>22</v>
      </c>
      <c r="K5" s="90"/>
      <c r="L5" s="44"/>
      <c r="M5" s="44"/>
      <c r="N5" s="44"/>
      <c r="O5" s="50"/>
      <c r="P5" s="44"/>
      <c r="Q5" s="45"/>
      <c r="R5" s="51"/>
      <c r="S5" s="51"/>
      <c r="T5" s="51"/>
      <c r="U5" s="45"/>
      <c r="V5" s="51"/>
      <c r="W5" s="46"/>
      <c r="X5" s="52"/>
      <c r="Y5" s="52"/>
      <c r="Z5" s="52"/>
      <c r="AA5" s="52"/>
      <c r="AB5" s="52"/>
      <c r="AC5" s="50"/>
      <c r="AD5" s="50"/>
      <c r="AE5" s="50"/>
      <c r="AF5" s="50"/>
      <c r="AG5" s="44"/>
      <c r="AH5" s="50"/>
      <c r="AI5" s="46"/>
      <c r="AJ5" s="52"/>
      <c r="AK5" s="52"/>
      <c r="AL5" s="52"/>
      <c r="AM5" s="46"/>
      <c r="AN5" s="52"/>
      <c r="AO5" s="47">
        <v>0</v>
      </c>
      <c r="AP5" s="47">
        <v>4.8506944444444443E-2</v>
      </c>
      <c r="AQ5" s="151">
        <f t="shared" si="0"/>
        <v>4.8506944444444443E-2</v>
      </c>
      <c r="AR5" s="48">
        <f t="shared" si="1"/>
        <v>0</v>
      </c>
      <c r="AS5" s="47">
        <f t="shared" si="2"/>
        <v>0</v>
      </c>
      <c r="AT5" s="47">
        <f>AQ5+AS5</f>
        <v>4.8506944444444443E-2</v>
      </c>
      <c r="AU5" s="48">
        <v>1</v>
      </c>
      <c r="AV5" s="49">
        <v>3.4722222222222224E-4</v>
      </c>
    </row>
    <row r="6" spans="1:49" ht="27.75" customHeight="1">
      <c r="A6" s="147"/>
      <c r="B6" s="72"/>
      <c r="C6" s="158" t="s">
        <v>81</v>
      </c>
      <c r="D6" s="158" t="s">
        <v>82</v>
      </c>
      <c r="E6" s="158" t="s">
        <v>83</v>
      </c>
      <c r="F6" s="95">
        <v>1982</v>
      </c>
      <c r="G6" s="254" t="s">
        <v>58</v>
      </c>
      <c r="H6" s="255" t="s">
        <v>73</v>
      </c>
      <c r="I6" s="256" t="s">
        <v>120</v>
      </c>
      <c r="J6" s="88">
        <v>16</v>
      </c>
      <c r="K6" s="149"/>
      <c r="L6" s="53"/>
      <c r="M6" s="53"/>
      <c r="N6" s="53"/>
      <c r="O6" s="53"/>
      <c r="P6" s="53"/>
      <c r="Q6" s="150"/>
      <c r="R6" s="150"/>
      <c r="S6" s="150"/>
      <c r="T6" s="150"/>
      <c r="U6" s="150"/>
      <c r="V6" s="150"/>
      <c r="W6" s="43"/>
      <c r="X6" s="43"/>
      <c r="Y6" s="43"/>
      <c r="Z6" s="43"/>
      <c r="AA6" s="43"/>
      <c r="AB6" s="43"/>
      <c r="AC6" s="53"/>
      <c r="AD6" s="53"/>
      <c r="AE6" s="53"/>
      <c r="AF6" s="53"/>
      <c r="AG6" s="53"/>
      <c r="AH6" s="53"/>
      <c r="AI6" s="43"/>
      <c r="AJ6" s="43"/>
      <c r="AK6" s="43"/>
      <c r="AL6" s="43"/>
      <c r="AM6" s="43"/>
      <c r="AN6" s="43"/>
      <c r="AO6" s="47">
        <v>3.4722222222222224E-4</v>
      </c>
      <c r="AP6" s="47">
        <v>5.319444444444444E-2</v>
      </c>
      <c r="AQ6" s="151">
        <f t="shared" si="0"/>
        <v>5.2847222222222219E-2</v>
      </c>
      <c r="AR6" s="48">
        <f t="shared" si="1"/>
        <v>0</v>
      </c>
      <c r="AS6" s="47">
        <f t="shared" si="2"/>
        <v>0</v>
      </c>
      <c r="AT6" s="151">
        <f>AQ6+AS6</f>
        <v>5.2847222222222219E-2</v>
      </c>
      <c r="AU6" s="277">
        <v>1</v>
      </c>
      <c r="AV6" s="49">
        <v>3.4722222222222224E-4</v>
      </c>
    </row>
    <row r="7" spans="1:49" ht="25.2">
      <c r="A7" s="146"/>
      <c r="B7" s="72"/>
      <c r="C7" s="158" t="s">
        <v>84</v>
      </c>
      <c r="D7" s="158" t="s">
        <v>85</v>
      </c>
      <c r="E7" s="158" t="s">
        <v>86</v>
      </c>
      <c r="F7" s="95">
        <v>1958</v>
      </c>
      <c r="G7" s="254" t="s">
        <v>57</v>
      </c>
      <c r="H7" s="255" t="s">
        <v>73</v>
      </c>
      <c r="I7" s="256" t="s">
        <v>120</v>
      </c>
      <c r="J7" s="88">
        <v>17</v>
      </c>
      <c r="K7" s="149"/>
      <c r="L7" s="53">
        <v>2</v>
      </c>
      <c r="M7" s="53"/>
      <c r="N7" s="53">
        <v>2</v>
      </c>
      <c r="O7" s="53"/>
      <c r="P7" s="53"/>
      <c r="Q7" s="150"/>
      <c r="R7" s="150"/>
      <c r="S7" s="150"/>
      <c r="T7" s="150"/>
      <c r="U7" s="150"/>
      <c r="V7" s="150"/>
      <c r="W7" s="43"/>
      <c r="X7" s="43"/>
      <c r="Y7" s="43"/>
      <c r="Z7" s="43"/>
      <c r="AA7" s="43"/>
      <c r="AB7" s="43"/>
      <c r="AC7" s="53"/>
      <c r="AD7" s="53"/>
      <c r="AE7" s="53"/>
      <c r="AF7" s="53"/>
      <c r="AG7" s="53"/>
      <c r="AH7" s="53"/>
      <c r="AI7" s="43"/>
      <c r="AJ7" s="43"/>
      <c r="AK7" s="43"/>
      <c r="AL7" s="43"/>
      <c r="AM7" s="43"/>
      <c r="AN7" s="43"/>
      <c r="AO7" s="47">
        <v>3.4722222222222224E-4</v>
      </c>
      <c r="AP7" s="47">
        <v>5.8692129629629629E-2</v>
      </c>
      <c r="AQ7" s="151">
        <f t="shared" si="0"/>
        <v>5.8344907407407408E-2</v>
      </c>
      <c r="AR7" s="48">
        <f t="shared" si="1"/>
        <v>4</v>
      </c>
      <c r="AS7" s="47">
        <f t="shared" si="2"/>
        <v>6.9444444444444447E-4</v>
      </c>
      <c r="AT7" s="151">
        <f>AQ7+AS7</f>
        <v>5.903935185185185E-2</v>
      </c>
      <c r="AU7" s="277">
        <v>4</v>
      </c>
      <c r="AV7" s="49">
        <v>3.4722222222222224E-4</v>
      </c>
    </row>
    <row r="8" spans="1:49" s="56" customFormat="1" ht="25.2">
      <c r="A8" s="147"/>
      <c r="B8" s="72"/>
      <c r="C8" s="158" t="s">
        <v>89</v>
      </c>
      <c r="D8" s="158" t="s">
        <v>90</v>
      </c>
      <c r="E8" s="158" t="s">
        <v>86</v>
      </c>
      <c r="F8" s="95">
        <v>1990</v>
      </c>
      <c r="G8" s="254" t="s">
        <v>58</v>
      </c>
      <c r="H8" s="255" t="s">
        <v>65</v>
      </c>
      <c r="I8" s="256" t="s">
        <v>120</v>
      </c>
      <c r="J8" s="88">
        <v>21</v>
      </c>
      <c r="K8" s="149"/>
      <c r="L8" s="53">
        <v>18</v>
      </c>
      <c r="M8" s="53">
        <v>26</v>
      </c>
      <c r="N8" s="53">
        <v>8</v>
      </c>
      <c r="O8" s="53">
        <v>12</v>
      </c>
      <c r="P8" s="53"/>
      <c r="Q8" s="150"/>
      <c r="R8" s="150"/>
      <c r="S8" s="150"/>
      <c r="T8" s="150"/>
      <c r="U8" s="150"/>
      <c r="V8" s="150"/>
      <c r="W8" s="43"/>
      <c r="X8" s="43"/>
      <c r="Y8" s="43"/>
      <c r="Z8" s="43"/>
      <c r="AA8" s="43"/>
      <c r="AB8" s="43"/>
      <c r="AC8" s="53"/>
      <c r="AD8" s="53"/>
      <c r="AE8" s="53"/>
      <c r="AF8" s="53"/>
      <c r="AG8" s="53"/>
      <c r="AH8" s="53"/>
      <c r="AI8" s="43"/>
      <c r="AJ8" s="43"/>
      <c r="AK8" s="43"/>
      <c r="AL8" s="43"/>
      <c r="AM8" s="43"/>
      <c r="AN8" s="43"/>
      <c r="AO8" s="47">
        <v>3.4722222222222224E-4</v>
      </c>
      <c r="AP8" s="47">
        <v>5.5682870370370369E-2</v>
      </c>
      <c r="AQ8" s="151">
        <f t="shared" si="0"/>
        <v>5.5335648148148148E-2</v>
      </c>
      <c r="AR8" s="48">
        <f t="shared" si="1"/>
        <v>64</v>
      </c>
      <c r="AS8" s="47">
        <f t="shared" si="2"/>
        <v>1.1111111111111112E-2</v>
      </c>
      <c r="AT8" s="151">
        <f>AQ8+AS8</f>
        <v>6.6446759259259261E-2</v>
      </c>
      <c r="AU8" s="277">
        <v>7</v>
      </c>
      <c r="AV8" s="49">
        <v>3.4722222222222224E-4</v>
      </c>
    </row>
    <row r="9" spans="1:49" ht="25.2">
      <c r="A9" s="146"/>
      <c r="B9" s="72"/>
      <c r="C9" s="158" t="s">
        <v>121</v>
      </c>
      <c r="D9" s="158" t="s">
        <v>85</v>
      </c>
      <c r="E9" s="158" t="s">
        <v>135</v>
      </c>
      <c r="F9" s="95">
        <v>1980</v>
      </c>
      <c r="G9" s="254" t="s">
        <v>58</v>
      </c>
      <c r="H9" s="255" t="s">
        <v>73</v>
      </c>
      <c r="I9" s="256" t="s">
        <v>120</v>
      </c>
      <c r="J9" s="88">
        <v>24</v>
      </c>
      <c r="K9" s="149"/>
      <c r="L9" s="53"/>
      <c r="M9" s="53"/>
      <c r="N9" s="53"/>
      <c r="O9" s="53"/>
      <c r="P9" s="53"/>
      <c r="Q9" s="150"/>
      <c r="R9" s="150"/>
      <c r="S9" s="150"/>
      <c r="T9" s="150"/>
      <c r="U9" s="150"/>
      <c r="V9" s="150"/>
      <c r="W9" s="43"/>
      <c r="X9" s="43"/>
      <c r="Y9" s="43"/>
      <c r="Z9" s="43"/>
      <c r="AA9" s="43"/>
      <c r="AB9" s="43"/>
      <c r="AC9" s="53"/>
      <c r="AD9" s="53"/>
      <c r="AE9" s="53"/>
      <c r="AF9" s="53"/>
      <c r="AG9" s="53"/>
      <c r="AH9" s="53"/>
      <c r="AI9" s="43"/>
      <c r="AJ9" s="43"/>
      <c r="AK9" s="43"/>
      <c r="AL9" s="43"/>
      <c r="AM9" s="43"/>
      <c r="AN9" s="43"/>
      <c r="AO9" s="47">
        <v>3.4722222222222224E-4</v>
      </c>
      <c r="AP9" s="47">
        <v>5.5995370370370369E-2</v>
      </c>
      <c r="AQ9" s="151">
        <f t="shared" si="0"/>
        <v>5.5648148148148148E-2</v>
      </c>
      <c r="AR9" s="48">
        <f t="shared" si="1"/>
        <v>0</v>
      </c>
      <c r="AS9" s="47">
        <f t="shared" si="2"/>
        <v>0</v>
      </c>
      <c r="AT9" s="151">
        <f>AQ9+AS9</f>
        <v>5.5648148148148148E-2</v>
      </c>
      <c r="AU9" s="277">
        <v>2</v>
      </c>
      <c r="AV9" s="49">
        <v>3.4722222222222224E-4</v>
      </c>
    </row>
    <row r="10" spans="1:49" s="56" customFormat="1" ht="25.2">
      <c r="A10" s="147"/>
      <c r="B10" s="73"/>
      <c r="C10" s="257" t="s">
        <v>122</v>
      </c>
      <c r="D10" s="257" t="s">
        <v>85</v>
      </c>
      <c r="E10" s="257" t="s">
        <v>100</v>
      </c>
      <c r="F10" s="201">
        <v>1984</v>
      </c>
      <c r="G10" s="258" t="s">
        <v>64</v>
      </c>
      <c r="H10" s="259" t="s">
        <v>73</v>
      </c>
      <c r="I10" s="260" t="s">
        <v>120</v>
      </c>
      <c r="J10" s="88">
        <v>18</v>
      </c>
      <c r="K10" s="91"/>
      <c r="L10" s="53">
        <v>4</v>
      </c>
      <c r="M10" s="59"/>
      <c r="N10" s="53">
        <v>2</v>
      </c>
      <c r="O10" s="59"/>
      <c r="P10" s="59"/>
      <c r="Q10" s="62"/>
      <c r="R10" s="62"/>
      <c r="S10" s="62"/>
      <c r="T10" s="62"/>
      <c r="U10" s="62"/>
      <c r="V10" s="62"/>
      <c r="W10" s="65"/>
      <c r="X10" s="65"/>
      <c r="Y10" s="65"/>
      <c r="Z10" s="65"/>
      <c r="AA10" s="65"/>
      <c r="AB10" s="67"/>
      <c r="AC10" s="69"/>
      <c r="AD10" s="69"/>
      <c r="AE10" s="69"/>
      <c r="AF10" s="69"/>
      <c r="AG10" s="69"/>
      <c r="AH10" s="59"/>
      <c r="AI10" s="65"/>
      <c r="AJ10" s="65"/>
      <c r="AK10" s="65"/>
      <c r="AL10" s="65"/>
      <c r="AM10" s="65"/>
      <c r="AN10" s="67"/>
      <c r="AO10" s="47">
        <v>3.4722222222222224E-4</v>
      </c>
      <c r="AP10" s="47">
        <v>5.9976851851851858E-2</v>
      </c>
      <c r="AQ10" s="151">
        <f t="shared" si="0"/>
        <v>5.9629629629629637E-2</v>
      </c>
      <c r="AR10" s="48">
        <f t="shared" si="1"/>
        <v>6</v>
      </c>
      <c r="AS10" s="47">
        <f t="shared" si="2"/>
        <v>1.0416666666666667E-3</v>
      </c>
      <c r="AT10" s="151">
        <f>AQ10+AS10</f>
        <v>6.0671296296296306E-2</v>
      </c>
      <c r="AU10" s="277">
        <v>5</v>
      </c>
      <c r="AV10" s="49">
        <v>3.4722222222222224E-4</v>
      </c>
    </row>
    <row r="11" spans="1:49" s="56" customFormat="1" ht="25.2">
      <c r="A11" s="147"/>
      <c r="B11" s="72"/>
      <c r="C11" s="257" t="s">
        <v>123</v>
      </c>
      <c r="D11" s="257" t="s">
        <v>88</v>
      </c>
      <c r="E11" s="257" t="s">
        <v>136</v>
      </c>
      <c r="F11" s="95">
        <v>1991</v>
      </c>
      <c r="G11" s="258" t="s">
        <v>64</v>
      </c>
      <c r="H11" s="259" t="s">
        <v>137</v>
      </c>
      <c r="I11" s="260" t="s">
        <v>120</v>
      </c>
      <c r="J11" s="88">
        <v>23</v>
      </c>
      <c r="K11" s="149"/>
      <c r="L11" s="53"/>
      <c r="M11" s="53"/>
      <c r="N11" s="53">
        <v>3</v>
      </c>
      <c r="O11" s="53">
        <v>8</v>
      </c>
      <c r="P11" s="53"/>
      <c r="Q11" s="150"/>
      <c r="R11" s="150"/>
      <c r="S11" s="150"/>
      <c r="T11" s="150"/>
      <c r="U11" s="150"/>
      <c r="V11" s="150"/>
      <c r="W11" s="43"/>
      <c r="X11" s="43"/>
      <c r="Y11" s="43"/>
      <c r="Z11" s="43"/>
      <c r="AA11" s="43"/>
      <c r="AB11" s="152"/>
      <c r="AC11" s="153"/>
      <c r="AD11" s="153"/>
      <c r="AE11" s="153"/>
      <c r="AF11" s="153"/>
      <c r="AG11" s="153"/>
      <c r="AH11" s="153"/>
      <c r="AI11" s="154"/>
      <c r="AJ11" s="154"/>
      <c r="AK11" s="154"/>
      <c r="AL11" s="154"/>
      <c r="AM11" s="154"/>
      <c r="AN11" s="42"/>
      <c r="AO11" s="47">
        <v>3.4722222222222224E-4</v>
      </c>
      <c r="AP11" s="47">
        <v>6.1435185185185183E-2</v>
      </c>
      <c r="AQ11" s="151">
        <f t="shared" si="0"/>
        <v>6.1087962962962962E-2</v>
      </c>
      <c r="AR11" s="48">
        <f t="shared" si="1"/>
        <v>11</v>
      </c>
      <c r="AS11" s="47">
        <f t="shared" si="2"/>
        <v>1.9097222222222224E-3</v>
      </c>
      <c r="AT11" s="151">
        <f>AQ11+AS11</f>
        <v>6.2997685185185184E-2</v>
      </c>
      <c r="AU11" s="277">
        <v>6</v>
      </c>
      <c r="AV11" s="49">
        <v>3.4722222222222224E-4</v>
      </c>
    </row>
    <row r="12" spans="1:49" s="56" customFormat="1" ht="25.2">
      <c r="A12" s="147"/>
      <c r="B12" s="72"/>
      <c r="C12" s="158" t="s">
        <v>124</v>
      </c>
      <c r="D12" s="158" t="s">
        <v>125</v>
      </c>
      <c r="E12" s="158" t="s">
        <v>138</v>
      </c>
      <c r="F12" s="204">
        <v>1983</v>
      </c>
      <c r="G12" s="138" t="s">
        <v>58</v>
      </c>
      <c r="H12" s="139" t="s">
        <v>73</v>
      </c>
      <c r="I12" s="140" t="s">
        <v>120</v>
      </c>
      <c r="J12" s="88">
        <v>15</v>
      </c>
      <c r="K12" s="149"/>
      <c r="L12" s="53">
        <v>3</v>
      </c>
      <c r="M12" s="53"/>
      <c r="N12" s="53">
        <v>1</v>
      </c>
      <c r="O12" s="53">
        <v>4</v>
      </c>
      <c r="P12" s="53"/>
      <c r="Q12" s="150"/>
      <c r="R12" s="150"/>
      <c r="S12" s="150"/>
      <c r="T12" s="150"/>
      <c r="U12" s="150"/>
      <c r="V12" s="150"/>
      <c r="W12" s="43"/>
      <c r="X12" s="43"/>
      <c r="Y12" s="43"/>
      <c r="Z12" s="43"/>
      <c r="AA12" s="43"/>
      <c r="AB12" s="152"/>
      <c r="AC12" s="153"/>
      <c r="AD12" s="153"/>
      <c r="AE12" s="153"/>
      <c r="AF12" s="153"/>
      <c r="AG12" s="153"/>
      <c r="AH12" s="153"/>
      <c r="AI12" s="154"/>
      <c r="AJ12" s="154"/>
      <c r="AK12" s="154"/>
      <c r="AL12" s="154"/>
      <c r="AM12" s="154"/>
      <c r="AN12" s="42"/>
      <c r="AO12" s="47">
        <v>3.4722222222222224E-4</v>
      </c>
      <c r="AP12" s="47">
        <v>5.7511574074074069E-2</v>
      </c>
      <c r="AQ12" s="151">
        <f t="shared" si="0"/>
        <v>5.7164351851851848E-2</v>
      </c>
      <c r="AR12" s="48">
        <f t="shared" si="1"/>
        <v>8</v>
      </c>
      <c r="AS12" s="47">
        <f t="shared" si="2"/>
        <v>1.3888888888888889E-3</v>
      </c>
      <c r="AT12" s="151">
        <f>AQ12+AS12</f>
        <v>5.8553240740740739E-2</v>
      </c>
      <c r="AU12" s="277">
        <v>3</v>
      </c>
      <c r="AV12" s="49">
        <v>3.4722222222222224E-4</v>
      </c>
    </row>
    <row r="13" spans="1:49" s="56" customFormat="1" ht="25.2">
      <c r="A13" s="146"/>
      <c r="B13" s="74"/>
      <c r="C13" s="261" t="s">
        <v>126</v>
      </c>
      <c r="D13" s="261" t="s">
        <v>127</v>
      </c>
      <c r="E13" s="261" t="s">
        <v>105</v>
      </c>
      <c r="F13" s="212">
        <v>1960</v>
      </c>
      <c r="G13" s="262" t="s">
        <v>57</v>
      </c>
      <c r="H13" s="263" t="s">
        <v>73</v>
      </c>
      <c r="I13" s="264" t="s">
        <v>97</v>
      </c>
      <c r="J13" s="88">
        <v>32</v>
      </c>
      <c r="K13" s="149"/>
      <c r="L13" s="53"/>
      <c r="M13" s="53"/>
      <c r="N13" s="53">
        <v>1</v>
      </c>
      <c r="O13" s="53"/>
      <c r="P13" s="53"/>
      <c r="Q13" s="150"/>
      <c r="R13" s="150"/>
      <c r="S13" s="150"/>
      <c r="T13" s="150"/>
      <c r="U13" s="150"/>
      <c r="V13" s="150"/>
      <c r="W13" s="43"/>
      <c r="X13" s="43"/>
      <c r="Y13" s="43"/>
      <c r="Z13" s="43"/>
      <c r="AA13" s="43"/>
      <c r="AB13" s="152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42"/>
      <c r="AO13" s="47">
        <v>1.0416666666666667E-3</v>
      </c>
      <c r="AP13" s="47">
        <v>3.1284722222222221E-2</v>
      </c>
      <c r="AQ13" s="151">
        <f t="shared" si="0"/>
        <v>3.0243055555555554E-2</v>
      </c>
      <c r="AR13" s="48">
        <f t="shared" si="1"/>
        <v>1</v>
      </c>
      <c r="AS13" s="47">
        <f t="shared" si="2"/>
        <v>1.7361111111111112E-4</v>
      </c>
      <c r="AT13" s="151">
        <f>AQ13+AS13</f>
        <v>3.0416666666666665E-2</v>
      </c>
      <c r="AU13" s="148">
        <v>2</v>
      </c>
      <c r="AV13" s="49">
        <v>3.4722222222222224E-4</v>
      </c>
    </row>
    <row r="14" spans="1:49" s="56" customFormat="1" ht="25.2">
      <c r="A14" s="146"/>
      <c r="B14" s="74"/>
      <c r="C14" s="261" t="s">
        <v>98</v>
      </c>
      <c r="D14" s="261" t="s">
        <v>99</v>
      </c>
      <c r="E14" s="261" t="s">
        <v>100</v>
      </c>
      <c r="F14" s="212">
        <v>1974</v>
      </c>
      <c r="G14" s="262" t="s">
        <v>58</v>
      </c>
      <c r="H14" s="263" t="s">
        <v>139</v>
      </c>
      <c r="I14" s="264" t="s">
        <v>97</v>
      </c>
      <c r="J14" s="88">
        <v>38</v>
      </c>
      <c r="K14" s="149"/>
      <c r="L14" s="53"/>
      <c r="M14" s="53"/>
      <c r="N14" s="53"/>
      <c r="O14" s="53"/>
      <c r="P14" s="53"/>
      <c r="Q14" s="150"/>
      <c r="R14" s="150"/>
      <c r="S14" s="150"/>
      <c r="T14" s="150"/>
      <c r="U14" s="150"/>
      <c r="V14" s="150"/>
      <c r="W14" s="43"/>
      <c r="X14" s="43"/>
      <c r="Y14" s="43"/>
      <c r="Z14" s="43"/>
      <c r="AA14" s="43"/>
      <c r="AB14" s="152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42"/>
      <c r="AO14" s="47">
        <v>1.0416666666666667E-3</v>
      </c>
      <c r="AP14" s="47">
        <v>2.9085648148148149E-2</v>
      </c>
      <c r="AQ14" s="151">
        <f t="shared" si="0"/>
        <v>2.8043981481481482E-2</v>
      </c>
      <c r="AR14" s="48">
        <f t="shared" si="1"/>
        <v>0</v>
      </c>
      <c r="AS14" s="47">
        <f t="shared" si="2"/>
        <v>0</v>
      </c>
      <c r="AT14" s="151">
        <f>AQ14+AS14</f>
        <v>2.8043981481481482E-2</v>
      </c>
      <c r="AU14" s="148">
        <v>1</v>
      </c>
      <c r="AV14" s="49">
        <v>3.4722222222222224E-4</v>
      </c>
    </row>
    <row r="15" spans="1:49" s="56" customFormat="1" ht="25.2">
      <c r="A15" s="147"/>
      <c r="B15" s="72"/>
      <c r="C15" s="261" t="s">
        <v>128</v>
      </c>
      <c r="D15" s="261" t="s">
        <v>127</v>
      </c>
      <c r="E15" s="261" t="s">
        <v>140</v>
      </c>
      <c r="F15" s="213">
        <v>1970</v>
      </c>
      <c r="G15" s="262" t="s">
        <v>64</v>
      </c>
      <c r="H15" s="263" t="s">
        <v>137</v>
      </c>
      <c r="I15" s="264" t="s">
        <v>97</v>
      </c>
      <c r="J15" s="88">
        <v>40</v>
      </c>
      <c r="K15" s="149"/>
      <c r="L15" s="53">
        <v>5</v>
      </c>
      <c r="M15" s="53"/>
      <c r="N15" s="53">
        <v>1</v>
      </c>
      <c r="O15" s="53">
        <v>6</v>
      </c>
      <c r="P15" s="53"/>
      <c r="Q15" s="150"/>
      <c r="R15" s="150"/>
      <c r="S15" s="150"/>
      <c r="T15" s="150"/>
      <c r="U15" s="150"/>
      <c r="V15" s="150"/>
      <c r="W15" s="43"/>
      <c r="X15" s="43"/>
      <c r="Y15" s="43"/>
      <c r="Z15" s="43"/>
      <c r="AA15" s="43"/>
      <c r="AB15" s="152"/>
      <c r="AC15" s="153"/>
      <c r="AD15" s="153"/>
      <c r="AE15" s="153"/>
      <c r="AF15" s="153"/>
      <c r="AG15" s="153"/>
      <c r="AH15" s="153"/>
      <c r="AI15" s="154"/>
      <c r="AJ15" s="154"/>
      <c r="AK15" s="154"/>
      <c r="AL15" s="154"/>
      <c r="AM15" s="154"/>
      <c r="AN15" s="42"/>
      <c r="AO15" s="47">
        <v>1.0416666666666667E-3</v>
      </c>
      <c r="AP15" s="47">
        <v>3.6400462962962961E-2</v>
      </c>
      <c r="AQ15" s="151">
        <f t="shared" si="0"/>
        <v>3.5358796296296291E-2</v>
      </c>
      <c r="AR15" s="48">
        <f t="shared" si="1"/>
        <v>12</v>
      </c>
      <c r="AS15" s="47">
        <f t="shared" si="2"/>
        <v>2.0833333333333333E-3</v>
      </c>
      <c r="AT15" s="151">
        <f>AQ15+AS15</f>
        <v>3.7442129629629624E-2</v>
      </c>
      <c r="AU15" s="148">
        <v>4</v>
      </c>
      <c r="AV15" s="49">
        <v>3.4722222222222224E-4</v>
      </c>
    </row>
    <row r="16" spans="1:49" s="56" customFormat="1" ht="25.2">
      <c r="A16" s="146"/>
      <c r="B16" s="72"/>
      <c r="C16" s="261" t="s">
        <v>103</v>
      </c>
      <c r="D16" s="261" t="s">
        <v>104</v>
      </c>
      <c r="E16" s="261" t="s">
        <v>102</v>
      </c>
      <c r="F16" s="212">
        <v>1974</v>
      </c>
      <c r="G16" s="262" t="s">
        <v>57</v>
      </c>
      <c r="H16" s="263" t="s">
        <v>137</v>
      </c>
      <c r="I16" s="264" t="s">
        <v>97</v>
      </c>
      <c r="J16" s="88">
        <v>41</v>
      </c>
      <c r="K16" s="149"/>
      <c r="L16" s="53"/>
      <c r="M16" s="53"/>
      <c r="N16" s="53">
        <v>2</v>
      </c>
      <c r="O16" s="53"/>
      <c r="P16" s="53"/>
      <c r="Q16" s="150"/>
      <c r="R16" s="150"/>
      <c r="S16" s="150"/>
      <c r="T16" s="150"/>
      <c r="U16" s="150"/>
      <c r="V16" s="150"/>
      <c r="W16" s="43"/>
      <c r="X16" s="43"/>
      <c r="Y16" s="43"/>
      <c r="Z16" s="43"/>
      <c r="AA16" s="43"/>
      <c r="AB16" s="152"/>
      <c r="AC16" s="153"/>
      <c r="AD16" s="153"/>
      <c r="AE16" s="153"/>
      <c r="AF16" s="153"/>
      <c r="AG16" s="153"/>
      <c r="AH16" s="153"/>
      <c r="AI16" s="154"/>
      <c r="AJ16" s="154"/>
      <c r="AK16" s="154"/>
      <c r="AL16" s="154"/>
      <c r="AM16" s="154"/>
      <c r="AN16" s="42"/>
      <c r="AO16" s="47">
        <v>1.0416666666666667E-3</v>
      </c>
      <c r="AP16" s="47">
        <v>3.2384259259259258E-2</v>
      </c>
      <c r="AQ16" s="151">
        <f t="shared" si="0"/>
        <v>3.1342592592592589E-2</v>
      </c>
      <c r="AR16" s="48">
        <f t="shared" si="1"/>
        <v>2</v>
      </c>
      <c r="AS16" s="47">
        <f t="shared" si="2"/>
        <v>3.4722222222222224E-4</v>
      </c>
      <c r="AT16" s="151">
        <f>AQ16+AS16</f>
        <v>3.168981481481481E-2</v>
      </c>
      <c r="AU16" s="148">
        <v>3</v>
      </c>
      <c r="AV16" s="49">
        <v>3.4722222222222224E-4</v>
      </c>
    </row>
    <row r="17" spans="1:48" s="56" customFormat="1" ht="25.2">
      <c r="A17" s="147"/>
      <c r="B17" s="72"/>
      <c r="C17" s="265" t="s">
        <v>130</v>
      </c>
      <c r="D17" s="265" t="s">
        <v>71</v>
      </c>
      <c r="E17" s="265" t="s">
        <v>141</v>
      </c>
      <c r="F17" s="224">
        <v>1972</v>
      </c>
      <c r="G17" s="266" t="s">
        <v>64</v>
      </c>
      <c r="H17" s="267" t="s">
        <v>137</v>
      </c>
      <c r="I17" s="268" t="s">
        <v>129</v>
      </c>
      <c r="J17" s="88">
        <v>37</v>
      </c>
      <c r="K17" s="149"/>
      <c r="L17" s="53">
        <v>1</v>
      </c>
      <c r="M17" s="53"/>
      <c r="N17" s="53">
        <v>2</v>
      </c>
      <c r="O17" s="53">
        <v>4</v>
      </c>
      <c r="P17" s="53"/>
      <c r="Q17" s="150"/>
      <c r="R17" s="150"/>
      <c r="S17" s="150"/>
      <c r="T17" s="150"/>
      <c r="U17" s="150"/>
      <c r="V17" s="150"/>
      <c r="W17" s="43"/>
      <c r="X17" s="43"/>
      <c r="Y17" s="43"/>
      <c r="Z17" s="43"/>
      <c r="AA17" s="43"/>
      <c r="AB17" s="152"/>
      <c r="AC17" s="153"/>
      <c r="AD17" s="153"/>
      <c r="AE17" s="153"/>
      <c r="AF17" s="153"/>
      <c r="AG17" s="153"/>
      <c r="AH17" s="153"/>
      <c r="AI17" s="154"/>
      <c r="AJ17" s="154"/>
      <c r="AK17" s="154"/>
      <c r="AL17" s="154"/>
      <c r="AM17" s="154"/>
      <c r="AN17" s="42"/>
      <c r="AO17" s="47">
        <v>6.9444444444444447E-4</v>
      </c>
      <c r="AP17" s="47">
        <v>4.1296296296296296E-2</v>
      </c>
      <c r="AQ17" s="151">
        <f t="shared" si="0"/>
        <v>4.0601851851851854E-2</v>
      </c>
      <c r="AR17" s="48">
        <f t="shared" si="1"/>
        <v>7</v>
      </c>
      <c r="AS17" s="47">
        <f t="shared" si="2"/>
        <v>1.2152777777777778E-3</v>
      </c>
      <c r="AT17" s="151">
        <f>AQ17+AS17</f>
        <v>4.1817129629629635E-2</v>
      </c>
      <c r="AU17" s="276">
        <v>6</v>
      </c>
      <c r="AV17" s="49">
        <v>3.4722222222222224E-4</v>
      </c>
    </row>
    <row r="18" spans="1:48" s="56" customFormat="1" ht="25.2">
      <c r="A18" s="146"/>
      <c r="B18" s="72"/>
      <c r="C18" s="265" t="s">
        <v>131</v>
      </c>
      <c r="D18" s="265" t="s">
        <v>132</v>
      </c>
      <c r="E18" s="265" t="s">
        <v>142</v>
      </c>
      <c r="F18" s="269">
        <v>1964</v>
      </c>
      <c r="G18" s="266" t="s">
        <v>64</v>
      </c>
      <c r="H18" s="267" t="s">
        <v>137</v>
      </c>
      <c r="I18" s="268" t="s">
        <v>129</v>
      </c>
      <c r="J18" s="88">
        <v>39</v>
      </c>
      <c r="K18" s="149"/>
      <c r="L18" s="53">
        <v>3</v>
      </c>
      <c r="M18" s="53"/>
      <c r="N18" s="53">
        <v>2</v>
      </c>
      <c r="O18" s="53">
        <v>4</v>
      </c>
      <c r="P18" s="53"/>
      <c r="Q18" s="150"/>
      <c r="R18" s="150"/>
      <c r="S18" s="150"/>
      <c r="T18" s="150"/>
      <c r="U18" s="150"/>
      <c r="V18" s="150"/>
      <c r="W18" s="43"/>
      <c r="X18" s="43"/>
      <c r="Y18" s="43"/>
      <c r="Z18" s="43"/>
      <c r="AA18" s="43"/>
      <c r="AB18" s="152"/>
      <c r="AC18" s="153"/>
      <c r="AD18" s="153"/>
      <c r="AE18" s="153"/>
      <c r="AF18" s="153"/>
      <c r="AG18" s="153"/>
      <c r="AH18" s="153"/>
      <c r="AI18" s="154"/>
      <c r="AJ18" s="154"/>
      <c r="AK18" s="154"/>
      <c r="AL18" s="154"/>
      <c r="AM18" s="154"/>
      <c r="AN18" s="42"/>
      <c r="AO18" s="47">
        <v>6.9444444444444447E-4</v>
      </c>
      <c r="AP18" s="47">
        <v>3.2141203703703707E-2</v>
      </c>
      <c r="AQ18" s="151">
        <f t="shared" si="0"/>
        <v>3.1446759259259265E-2</v>
      </c>
      <c r="AR18" s="48">
        <f t="shared" si="1"/>
        <v>9</v>
      </c>
      <c r="AS18" s="47">
        <f t="shared" si="2"/>
        <v>1.5625000000000001E-3</v>
      </c>
      <c r="AT18" s="151">
        <f>AQ18+AS18</f>
        <v>3.3009259259259266E-2</v>
      </c>
      <c r="AU18" s="276">
        <v>4</v>
      </c>
      <c r="AV18" s="49">
        <v>3.4722222222222224E-4</v>
      </c>
    </row>
    <row r="19" spans="1:48" s="56" customFormat="1" ht="42">
      <c r="A19" s="146"/>
      <c r="B19" s="72"/>
      <c r="C19" s="265" t="s">
        <v>66</v>
      </c>
      <c r="D19" s="265" t="s">
        <v>91</v>
      </c>
      <c r="E19" s="265" t="s">
        <v>68</v>
      </c>
      <c r="F19" s="269">
        <v>1970</v>
      </c>
      <c r="G19" s="266" t="s">
        <v>64</v>
      </c>
      <c r="H19" s="267" t="s">
        <v>143</v>
      </c>
      <c r="I19" s="268" t="s">
        <v>129</v>
      </c>
      <c r="J19" s="88">
        <v>35</v>
      </c>
      <c r="K19" s="149"/>
      <c r="L19" s="53">
        <v>3</v>
      </c>
      <c r="M19" s="53"/>
      <c r="N19" s="53"/>
      <c r="O19" s="53"/>
      <c r="P19" s="53"/>
      <c r="Q19" s="150"/>
      <c r="R19" s="150"/>
      <c r="S19" s="150"/>
      <c r="T19" s="150"/>
      <c r="U19" s="150"/>
      <c r="V19" s="150"/>
      <c r="W19" s="43"/>
      <c r="X19" s="43"/>
      <c r="Y19" s="43"/>
      <c r="Z19" s="43"/>
      <c r="AA19" s="43"/>
      <c r="AB19" s="152"/>
      <c r="AC19" s="153"/>
      <c r="AD19" s="153"/>
      <c r="AE19" s="153"/>
      <c r="AF19" s="153"/>
      <c r="AG19" s="153"/>
      <c r="AH19" s="153"/>
      <c r="AI19" s="154"/>
      <c r="AJ19" s="154"/>
      <c r="AK19" s="154"/>
      <c r="AL19" s="154"/>
      <c r="AM19" s="154"/>
      <c r="AN19" s="42"/>
      <c r="AO19" s="47">
        <v>6.9444444444444447E-4</v>
      </c>
      <c r="AP19" s="47">
        <v>2.6157407407407407E-2</v>
      </c>
      <c r="AQ19" s="151">
        <f t="shared" si="0"/>
        <v>2.5462962962962962E-2</v>
      </c>
      <c r="AR19" s="48">
        <f t="shared" si="1"/>
        <v>3</v>
      </c>
      <c r="AS19" s="47">
        <f t="shared" si="2"/>
        <v>5.2083333333333333E-4</v>
      </c>
      <c r="AT19" s="151">
        <f>AQ19+AS19</f>
        <v>2.5983796296296297E-2</v>
      </c>
      <c r="AU19" s="276">
        <v>1</v>
      </c>
      <c r="AV19" s="49">
        <v>3.4722222222222224E-4</v>
      </c>
    </row>
    <row r="20" spans="1:48" s="56" customFormat="1" ht="25.2">
      <c r="A20" s="147"/>
      <c r="B20" s="72"/>
      <c r="C20" s="265" t="s">
        <v>92</v>
      </c>
      <c r="D20" s="265" t="s">
        <v>60</v>
      </c>
      <c r="E20" s="265" t="s">
        <v>93</v>
      </c>
      <c r="F20" s="269">
        <v>1970</v>
      </c>
      <c r="G20" s="266" t="s">
        <v>57</v>
      </c>
      <c r="H20" s="267" t="s">
        <v>144</v>
      </c>
      <c r="I20" s="268" t="s">
        <v>129</v>
      </c>
      <c r="J20" s="88">
        <v>33</v>
      </c>
      <c r="K20" s="149"/>
      <c r="L20" s="53"/>
      <c r="M20" s="53"/>
      <c r="N20" s="53"/>
      <c r="O20" s="53"/>
      <c r="P20" s="53"/>
      <c r="Q20" s="150"/>
      <c r="R20" s="150"/>
      <c r="S20" s="150"/>
      <c r="T20" s="150"/>
      <c r="U20" s="150"/>
      <c r="V20" s="150"/>
      <c r="W20" s="43"/>
      <c r="X20" s="43"/>
      <c r="Y20" s="43"/>
      <c r="Z20" s="43"/>
      <c r="AA20" s="43"/>
      <c r="AB20" s="152"/>
      <c r="AC20" s="153"/>
      <c r="AD20" s="153"/>
      <c r="AE20" s="153"/>
      <c r="AF20" s="153"/>
      <c r="AG20" s="153"/>
      <c r="AH20" s="153"/>
      <c r="AI20" s="154"/>
      <c r="AJ20" s="154"/>
      <c r="AK20" s="154"/>
      <c r="AL20" s="154"/>
      <c r="AM20" s="154"/>
      <c r="AN20" s="42"/>
      <c r="AO20" s="47">
        <v>6.9444444444444447E-4</v>
      </c>
      <c r="AP20" s="47">
        <v>2.7164351851851853E-2</v>
      </c>
      <c r="AQ20" s="151">
        <f t="shared" si="0"/>
        <v>2.6469907407407407E-2</v>
      </c>
      <c r="AR20" s="48">
        <f t="shared" si="1"/>
        <v>0</v>
      </c>
      <c r="AS20" s="47">
        <f t="shared" si="2"/>
        <v>0</v>
      </c>
      <c r="AT20" s="151">
        <f>AQ20+AS20</f>
        <v>2.6469907407407407E-2</v>
      </c>
      <c r="AU20" s="276">
        <v>2</v>
      </c>
      <c r="AV20" s="49">
        <v>3.4722222222222224E-4</v>
      </c>
    </row>
    <row r="21" spans="1:48" ht="25.2">
      <c r="A21" s="146"/>
      <c r="B21" s="72"/>
      <c r="C21" s="270" t="s">
        <v>74</v>
      </c>
      <c r="D21" s="270" t="s">
        <v>75</v>
      </c>
      <c r="E21" s="270" t="s">
        <v>76</v>
      </c>
      <c r="F21" s="269">
        <v>1971</v>
      </c>
      <c r="G21" s="266" t="s">
        <v>64</v>
      </c>
      <c r="H21" s="267" t="s">
        <v>73</v>
      </c>
      <c r="I21" s="268" t="s">
        <v>129</v>
      </c>
      <c r="J21" s="88">
        <v>36</v>
      </c>
      <c r="K21" s="149"/>
      <c r="L21" s="53">
        <v>2</v>
      </c>
      <c r="M21" s="53"/>
      <c r="N21" s="53">
        <v>3</v>
      </c>
      <c r="O21" s="53">
        <v>4</v>
      </c>
      <c r="P21" s="53"/>
      <c r="Q21" s="150"/>
      <c r="R21" s="150"/>
      <c r="S21" s="150"/>
      <c r="T21" s="150"/>
      <c r="U21" s="150"/>
      <c r="V21" s="150"/>
      <c r="W21" s="43"/>
      <c r="X21" s="43"/>
      <c r="Y21" s="43"/>
      <c r="Z21" s="43"/>
      <c r="AA21" s="43"/>
      <c r="AB21" s="152"/>
      <c r="AC21" s="153"/>
      <c r="AD21" s="153"/>
      <c r="AE21" s="153"/>
      <c r="AF21" s="153"/>
      <c r="AG21" s="153"/>
      <c r="AH21" s="153"/>
      <c r="AI21" s="154"/>
      <c r="AJ21" s="154"/>
      <c r="AK21" s="154"/>
      <c r="AL21" s="154"/>
      <c r="AM21" s="154"/>
      <c r="AN21" s="42"/>
      <c r="AO21" s="47">
        <v>6.9444444444444447E-4</v>
      </c>
      <c r="AP21" s="47">
        <v>2.9988425925925922E-2</v>
      </c>
      <c r="AQ21" s="151">
        <f t="shared" si="0"/>
        <v>2.9293981481481476E-2</v>
      </c>
      <c r="AR21" s="48">
        <f t="shared" si="1"/>
        <v>9</v>
      </c>
      <c r="AS21" s="47">
        <f t="shared" si="2"/>
        <v>1.5625000000000001E-3</v>
      </c>
      <c r="AT21" s="151">
        <f>AQ21+AS21</f>
        <v>3.0856481481481478E-2</v>
      </c>
      <c r="AU21" s="276">
        <v>3</v>
      </c>
      <c r="AV21" s="49">
        <v>3.4722222222222224E-4</v>
      </c>
    </row>
    <row r="22" spans="1:48" s="56" customFormat="1" ht="25.2">
      <c r="A22" s="147"/>
      <c r="B22" s="72"/>
      <c r="C22" s="271" t="s">
        <v>95</v>
      </c>
      <c r="D22" s="271" t="s">
        <v>96</v>
      </c>
      <c r="E22" s="271" t="s">
        <v>72</v>
      </c>
      <c r="F22" s="269">
        <v>1972</v>
      </c>
      <c r="G22" s="266" t="s">
        <v>64</v>
      </c>
      <c r="H22" s="267" t="s">
        <v>73</v>
      </c>
      <c r="I22" s="268" t="s">
        <v>129</v>
      </c>
      <c r="J22" s="88">
        <v>31</v>
      </c>
      <c r="K22" s="149"/>
      <c r="L22" s="53"/>
      <c r="M22" s="53"/>
      <c r="N22" s="53"/>
      <c r="O22" s="53"/>
      <c r="P22" s="53"/>
      <c r="Q22" s="150"/>
      <c r="R22" s="150"/>
      <c r="S22" s="150"/>
      <c r="T22" s="150"/>
      <c r="U22" s="150"/>
      <c r="V22" s="150"/>
      <c r="W22" s="43"/>
      <c r="X22" s="43"/>
      <c r="Y22" s="43"/>
      <c r="Z22" s="43"/>
      <c r="AA22" s="43"/>
      <c r="AB22" s="152"/>
      <c r="AC22" s="153"/>
      <c r="AD22" s="153"/>
      <c r="AE22" s="153"/>
      <c r="AF22" s="153"/>
      <c r="AG22" s="153"/>
      <c r="AH22" s="153"/>
      <c r="AI22" s="154"/>
      <c r="AJ22" s="154"/>
      <c r="AK22" s="154"/>
      <c r="AL22" s="154"/>
      <c r="AM22" s="154"/>
      <c r="AN22" s="42"/>
      <c r="AO22" s="47">
        <v>6.9444444444444447E-4</v>
      </c>
      <c r="AP22" s="47">
        <v>3.3888888888888885E-2</v>
      </c>
      <c r="AQ22" s="151">
        <f t="shared" si="0"/>
        <v>3.3194444444444443E-2</v>
      </c>
      <c r="AR22" s="48">
        <f t="shared" si="1"/>
        <v>0</v>
      </c>
      <c r="AS22" s="47">
        <f t="shared" si="2"/>
        <v>0</v>
      </c>
      <c r="AT22" s="151">
        <f>AQ22+AS22</f>
        <v>3.3194444444444443E-2</v>
      </c>
      <c r="AU22" s="276">
        <v>5</v>
      </c>
      <c r="AV22" s="49">
        <v>3.4722222222222224E-4</v>
      </c>
    </row>
    <row r="23" spans="1:48" s="56" customFormat="1" ht="25.2">
      <c r="A23" s="147"/>
      <c r="B23" s="74"/>
      <c r="C23" s="160"/>
      <c r="D23" s="160"/>
      <c r="E23" s="160"/>
      <c r="F23" s="144"/>
      <c r="G23" s="144"/>
      <c r="H23" s="145"/>
      <c r="I23" s="143"/>
      <c r="J23" s="88"/>
      <c r="K23" s="149"/>
      <c r="L23" s="53"/>
      <c r="M23" s="53"/>
      <c r="N23" s="53"/>
      <c r="O23" s="53"/>
      <c r="P23" s="53"/>
      <c r="Q23" s="150"/>
      <c r="R23" s="150"/>
      <c r="S23" s="150"/>
      <c r="T23" s="150"/>
      <c r="U23" s="150"/>
      <c r="V23" s="150"/>
      <c r="W23" s="43"/>
      <c r="X23" s="43"/>
      <c r="Y23" s="43"/>
      <c r="Z23" s="43"/>
      <c r="AA23" s="43"/>
      <c r="AB23" s="152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42"/>
      <c r="AO23" s="151"/>
      <c r="AP23" s="151"/>
      <c r="AQ23" s="151">
        <f t="shared" si="0"/>
        <v>0</v>
      </c>
      <c r="AR23" s="48">
        <f t="shared" si="1"/>
        <v>0</v>
      </c>
      <c r="AS23" s="47">
        <f t="shared" si="2"/>
        <v>0</v>
      </c>
      <c r="AT23" s="151">
        <f>AQ23+AS23</f>
        <v>0</v>
      </c>
      <c r="AU23" s="148"/>
      <c r="AV23" s="49">
        <v>3.4722222222222224E-4</v>
      </c>
    </row>
    <row r="24" spans="1:48" s="56" customFormat="1" ht="25.2">
      <c r="A24" s="146"/>
      <c r="B24" s="74"/>
      <c r="C24" s="159"/>
      <c r="D24" s="159"/>
      <c r="E24" s="159"/>
      <c r="F24" s="141"/>
      <c r="G24" s="141"/>
      <c r="H24" s="142"/>
      <c r="I24" s="143"/>
      <c r="J24" s="88"/>
      <c r="K24" s="149"/>
      <c r="L24" s="53"/>
      <c r="M24" s="53"/>
      <c r="N24" s="53"/>
      <c r="O24" s="53"/>
      <c r="P24" s="53"/>
      <c r="Q24" s="150"/>
      <c r="R24" s="150"/>
      <c r="S24" s="150"/>
      <c r="T24" s="150"/>
      <c r="U24" s="150"/>
      <c r="V24" s="150"/>
      <c r="W24" s="43"/>
      <c r="X24" s="43"/>
      <c r="Y24" s="43"/>
      <c r="Z24" s="43"/>
      <c r="AA24" s="43"/>
      <c r="AB24" s="152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42"/>
      <c r="AO24" s="151"/>
      <c r="AP24" s="151"/>
      <c r="AQ24" s="151">
        <f t="shared" si="0"/>
        <v>0</v>
      </c>
      <c r="AR24" s="48">
        <f t="shared" si="1"/>
        <v>0</v>
      </c>
      <c r="AS24" s="47">
        <f t="shared" si="2"/>
        <v>0</v>
      </c>
      <c r="AT24" s="151">
        <f>AQ24+AS24</f>
        <v>0</v>
      </c>
      <c r="AU24" s="148"/>
      <c r="AV24" s="49">
        <v>3.4722222222222224E-4</v>
      </c>
    </row>
    <row r="25" spans="1:48" ht="25.2">
      <c r="A25" s="147"/>
      <c r="B25" s="74"/>
      <c r="C25" s="160"/>
      <c r="D25" s="160"/>
      <c r="E25" s="160"/>
      <c r="F25" s="144"/>
      <c r="G25" s="144"/>
      <c r="H25" s="145"/>
      <c r="I25" s="143"/>
      <c r="J25" s="88"/>
      <c r="K25" s="149"/>
      <c r="L25" s="53"/>
      <c r="M25" s="53"/>
      <c r="N25" s="53"/>
      <c r="O25" s="53"/>
      <c r="P25" s="53"/>
      <c r="Q25" s="150"/>
      <c r="R25" s="150"/>
      <c r="S25" s="150"/>
      <c r="T25" s="150"/>
      <c r="U25" s="150"/>
      <c r="V25" s="150"/>
      <c r="W25" s="43"/>
      <c r="X25" s="43"/>
      <c r="Y25" s="43"/>
      <c r="Z25" s="43"/>
      <c r="AA25" s="43"/>
      <c r="AB25" s="152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42"/>
      <c r="AO25" s="151"/>
      <c r="AP25" s="151"/>
      <c r="AQ25" s="151">
        <f t="shared" si="0"/>
        <v>0</v>
      </c>
      <c r="AR25" s="48">
        <f t="shared" si="1"/>
        <v>0</v>
      </c>
      <c r="AS25" s="47">
        <f t="shared" si="2"/>
        <v>0</v>
      </c>
      <c r="AT25" s="151">
        <f>AQ25+AS25</f>
        <v>0</v>
      </c>
      <c r="AU25" s="148"/>
      <c r="AV25" s="49">
        <v>3.4722222222222224E-4</v>
      </c>
    </row>
    <row r="26" spans="1:48" ht="25.2">
      <c r="A26" s="147"/>
      <c r="B26" s="74"/>
      <c r="C26" s="161"/>
      <c r="D26" s="161"/>
      <c r="E26" s="161"/>
      <c r="F26" s="144"/>
      <c r="G26" s="144"/>
      <c r="H26" s="145"/>
      <c r="I26" s="143"/>
      <c r="J26" s="88"/>
      <c r="K26" s="149"/>
      <c r="L26" s="53"/>
      <c r="M26" s="53"/>
      <c r="N26" s="53"/>
      <c r="O26" s="53"/>
      <c r="P26" s="53"/>
      <c r="Q26" s="150"/>
      <c r="R26" s="150"/>
      <c r="S26" s="150"/>
      <c r="T26" s="150"/>
      <c r="U26" s="150"/>
      <c r="V26" s="150"/>
      <c r="W26" s="43"/>
      <c r="X26" s="43"/>
      <c r="Y26" s="43"/>
      <c r="Z26" s="43"/>
      <c r="AA26" s="43"/>
      <c r="AB26" s="152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42"/>
      <c r="AO26" s="151"/>
      <c r="AP26" s="151"/>
      <c r="AQ26" s="151">
        <f t="shared" si="0"/>
        <v>0</v>
      </c>
      <c r="AR26" s="48">
        <f t="shared" si="1"/>
        <v>0</v>
      </c>
      <c r="AS26" s="47">
        <f t="shared" si="2"/>
        <v>0</v>
      </c>
      <c r="AT26" s="151">
        <f>AQ26+AS26</f>
        <v>0</v>
      </c>
      <c r="AU26" s="148"/>
      <c r="AV26" s="49">
        <v>3.4722222222222224E-4</v>
      </c>
    </row>
    <row r="27" spans="1:48" ht="15" customHeight="1">
      <c r="C27" s="92"/>
      <c r="D27" s="92"/>
      <c r="E27" s="92"/>
      <c r="F27" s="92"/>
      <c r="G27" s="92"/>
      <c r="H27" s="92"/>
      <c r="I27" s="92"/>
      <c r="J27" s="92"/>
      <c r="K27" s="92"/>
      <c r="AR27" s="55"/>
    </row>
    <row r="28" spans="1:48" ht="15" customHeight="1">
      <c r="C28" s="92"/>
      <c r="D28" s="92"/>
      <c r="E28" s="92"/>
      <c r="F28" s="92"/>
      <c r="G28" s="92"/>
      <c r="H28" s="92"/>
      <c r="I28" s="92"/>
      <c r="J28" s="92"/>
      <c r="K28" s="92"/>
      <c r="AR28" s="55"/>
    </row>
    <row r="29" spans="1:48" ht="15" customHeight="1">
      <c r="C29" s="92"/>
      <c r="E29" s="92"/>
      <c r="I29" s="54"/>
      <c r="AR29" s="55"/>
    </row>
    <row r="30" spans="1:48" ht="15" customHeight="1">
      <c r="C30" s="92"/>
      <c r="E30" s="92"/>
      <c r="I30" s="54"/>
      <c r="AR30" s="55"/>
    </row>
    <row r="31" spans="1:48" ht="15" customHeight="1">
      <c r="C31" s="92"/>
      <c r="I31" s="54"/>
      <c r="AR31" s="55"/>
    </row>
    <row r="32" spans="1:48" ht="15" customHeight="1">
      <c r="C32" s="92"/>
      <c r="I32" s="54"/>
      <c r="AR32" s="55"/>
    </row>
    <row r="33" spans="3:44" ht="15" customHeight="1">
      <c r="C33" s="92"/>
      <c r="I33" s="54"/>
      <c r="AR33" s="55"/>
    </row>
    <row r="34" spans="3:44" ht="15" customHeight="1">
      <c r="C34" s="92"/>
      <c r="I34" s="54"/>
      <c r="AR34" s="55"/>
    </row>
    <row r="35" spans="3:44" ht="15" customHeight="1">
      <c r="C35" s="92"/>
      <c r="I35" s="54"/>
      <c r="AR35" s="55"/>
    </row>
    <row r="36" spans="3:44" ht="15" customHeight="1">
      <c r="I36" s="54"/>
      <c r="AR36" s="55"/>
    </row>
    <row r="37" spans="3:44" ht="15" customHeight="1">
      <c r="I37" s="54"/>
      <c r="AR37" s="55"/>
    </row>
    <row r="38" spans="3:44" ht="15" customHeight="1">
      <c r="I38" s="54"/>
      <c r="AR38" s="55"/>
    </row>
    <row r="39" spans="3:44" ht="15" customHeight="1">
      <c r="I39" s="54"/>
      <c r="AR39" s="55"/>
    </row>
    <row r="40" spans="3:44" ht="15" customHeight="1">
      <c r="I40" s="54"/>
      <c r="AR40" s="55"/>
    </row>
    <row r="41" spans="3:44" ht="15" customHeight="1">
      <c r="I41" s="54"/>
      <c r="AR41" s="55"/>
    </row>
    <row r="42" spans="3:44" ht="15" customHeight="1">
      <c r="I42" s="54"/>
      <c r="AR42" s="55"/>
    </row>
    <row r="43" spans="3:44" ht="15" customHeight="1">
      <c r="I43" s="54"/>
      <c r="AR43" s="55"/>
    </row>
    <row r="44" spans="3:44" ht="15" customHeight="1">
      <c r="I44" s="54"/>
      <c r="AR44" s="55"/>
    </row>
    <row r="45" spans="3:44" ht="15" customHeight="1">
      <c r="I45" s="54"/>
      <c r="AR45" s="55"/>
    </row>
    <row r="46" spans="3:44" ht="15" customHeight="1">
      <c r="I46" s="54"/>
      <c r="AR46" s="55"/>
    </row>
    <row r="47" spans="3:44" ht="15" customHeight="1">
      <c r="I47" s="54"/>
      <c r="AR47" s="55"/>
    </row>
    <row r="48" spans="3:44" ht="15" customHeight="1">
      <c r="I48" s="54"/>
      <c r="AR48" s="55"/>
    </row>
    <row r="49" spans="9:44" ht="15" customHeight="1">
      <c r="I49" s="54"/>
      <c r="AR49" s="55"/>
    </row>
    <row r="50" spans="9:44" ht="15" customHeight="1">
      <c r="I50" s="54"/>
      <c r="AR50" s="55"/>
    </row>
    <row r="51" spans="9:44" ht="15" customHeight="1">
      <c r="I51" s="54"/>
      <c r="AR51" s="55"/>
    </row>
    <row r="52" spans="9:44" ht="15" customHeight="1">
      <c r="I52" s="54"/>
      <c r="AR52" s="55"/>
    </row>
    <row r="53" spans="9:44" ht="15" customHeight="1">
      <c r="I53" s="54"/>
      <c r="AR53" s="55"/>
    </row>
    <row r="54" spans="9:44" ht="15" customHeight="1">
      <c r="I54" s="54"/>
      <c r="AR54" s="55"/>
    </row>
    <row r="55" spans="9:44" ht="15" customHeight="1">
      <c r="I55" s="54"/>
      <c r="AR55" s="55"/>
    </row>
    <row r="56" spans="9:44" ht="15" customHeight="1">
      <c r="I56" s="54"/>
      <c r="AR56" s="55"/>
    </row>
    <row r="57" spans="9:44" ht="15" customHeight="1">
      <c r="I57" s="54"/>
      <c r="AR57" s="55"/>
    </row>
    <row r="58" spans="9:44" ht="15" customHeight="1">
      <c r="I58" s="54"/>
      <c r="AR58" s="55"/>
    </row>
    <row r="59" spans="9:44" ht="15" customHeight="1">
      <c r="I59" s="54"/>
      <c r="AR59" s="55"/>
    </row>
    <row r="60" spans="9:44" ht="15" customHeight="1">
      <c r="I60" s="54"/>
      <c r="AR60" s="55"/>
    </row>
    <row r="61" spans="9:44" ht="15" customHeight="1">
      <c r="I61" s="54"/>
      <c r="AR61" s="55"/>
    </row>
    <row r="62" spans="9:44" ht="15" customHeight="1">
      <c r="I62" s="54"/>
      <c r="AR62" s="55"/>
    </row>
    <row r="63" spans="9:44" ht="15" customHeight="1">
      <c r="I63" s="54"/>
      <c r="AR63" s="55"/>
    </row>
    <row r="64" spans="9:44" ht="15" customHeight="1">
      <c r="I64" s="54"/>
      <c r="AR64" s="55"/>
    </row>
    <row r="65" spans="9:44" ht="15" customHeight="1">
      <c r="I65" s="54"/>
      <c r="AR65" s="55"/>
    </row>
    <row r="66" spans="9:44" ht="15" customHeight="1">
      <c r="I66" s="54"/>
      <c r="AR66" s="55"/>
    </row>
    <row r="67" spans="9:44" ht="15" customHeight="1">
      <c r="I67" s="54"/>
      <c r="AR67" s="55"/>
    </row>
    <row r="68" spans="9:44" ht="15" customHeight="1">
      <c r="I68" s="54"/>
      <c r="AR68" s="55"/>
    </row>
    <row r="69" spans="9:44" ht="15" customHeight="1">
      <c r="I69" s="54"/>
      <c r="AR69" s="55"/>
    </row>
    <row r="70" spans="9:44" ht="15" customHeight="1">
      <c r="I70" s="54"/>
      <c r="AR70" s="55"/>
    </row>
    <row r="71" spans="9:44" ht="15" customHeight="1">
      <c r="I71" s="54"/>
      <c r="AR71" s="55"/>
    </row>
    <row r="72" spans="9:44" ht="15" customHeight="1">
      <c r="I72" s="54"/>
      <c r="AR72" s="55"/>
    </row>
    <row r="73" spans="9:44" ht="15" customHeight="1">
      <c r="I73" s="54"/>
      <c r="AR73" s="55"/>
    </row>
    <row r="74" spans="9:44" ht="15" customHeight="1">
      <c r="I74" s="54"/>
      <c r="AR74" s="55"/>
    </row>
    <row r="75" spans="9:44" ht="15" customHeight="1">
      <c r="I75" s="54"/>
      <c r="AR75" s="55"/>
    </row>
    <row r="76" spans="9:44" ht="15" customHeight="1">
      <c r="I76" s="54"/>
      <c r="AR76" s="55"/>
    </row>
    <row r="77" spans="9:44" ht="15" customHeight="1">
      <c r="I77" s="54"/>
      <c r="AR77" s="55"/>
    </row>
    <row r="78" spans="9:44" ht="15" customHeight="1">
      <c r="I78" s="54"/>
      <c r="AR78" s="55"/>
    </row>
    <row r="79" spans="9:44" ht="15" customHeight="1">
      <c r="I79" s="54"/>
      <c r="AR79" s="55"/>
    </row>
    <row r="80" spans="9:44" ht="15" customHeight="1">
      <c r="I80" s="54"/>
      <c r="AR80" s="55"/>
    </row>
    <row r="81" spans="9:44" ht="15" customHeight="1">
      <c r="I81" s="54"/>
      <c r="AR81" s="55"/>
    </row>
    <row r="82" spans="9:44" ht="15" customHeight="1">
      <c r="I82" s="54"/>
      <c r="AR82" s="55"/>
    </row>
    <row r="83" spans="9:44" ht="15" customHeight="1">
      <c r="I83" s="54"/>
      <c r="AR83" s="55"/>
    </row>
    <row r="84" spans="9:44" ht="15" customHeight="1">
      <c r="I84" s="54"/>
      <c r="AR84" s="55"/>
    </row>
    <row r="85" spans="9:44" ht="15" customHeight="1">
      <c r="I85" s="54"/>
      <c r="AR85" s="55"/>
    </row>
    <row r="86" spans="9:44" ht="15" customHeight="1">
      <c r="I86" s="54"/>
      <c r="AR86" s="55"/>
    </row>
    <row r="87" spans="9:44" ht="15" customHeight="1">
      <c r="I87" s="54"/>
      <c r="AR87" s="55"/>
    </row>
    <row r="88" spans="9:44" ht="15" customHeight="1">
      <c r="I88" s="54"/>
      <c r="AR88" s="55"/>
    </row>
    <row r="89" spans="9:44" ht="15" customHeight="1">
      <c r="I89" s="54"/>
      <c r="AR89" s="55"/>
    </row>
    <row r="90" spans="9:44" ht="15" customHeight="1">
      <c r="I90" s="54"/>
      <c r="AR90" s="55"/>
    </row>
    <row r="91" spans="9:44" ht="15" customHeight="1">
      <c r="I91" s="54"/>
      <c r="AR91" s="55"/>
    </row>
    <row r="92" spans="9:44" ht="15" customHeight="1">
      <c r="I92" s="54"/>
      <c r="AR92" s="55"/>
    </row>
    <row r="93" spans="9:44" ht="15" customHeight="1">
      <c r="I93" s="54"/>
      <c r="AR93" s="55"/>
    </row>
    <row r="94" spans="9:44" ht="15" customHeight="1">
      <c r="I94" s="54"/>
      <c r="AR94" s="55"/>
    </row>
    <row r="95" spans="9:44" ht="15" customHeight="1">
      <c r="I95" s="54"/>
      <c r="AR95" s="55"/>
    </row>
    <row r="96" spans="9:44" ht="15" customHeight="1">
      <c r="I96" s="54"/>
      <c r="AR96" s="55"/>
    </row>
    <row r="97" spans="9:44" ht="15" customHeight="1">
      <c r="I97" s="54"/>
      <c r="AR97" s="55"/>
    </row>
    <row r="98" spans="9:44" ht="15" customHeight="1">
      <c r="I98" s="54"/>
      <c r="AR98" s="55"/>
    </row>
    <row r="99" spans="9:44" ht="15" customHeight="1">
      <c r="I99" s="54"/>
      <c r="AR99" s="55"/>
    </row>
    <row r="100" spans="9:44" ht="15" customHeight="1">
      <c r="I100" s="54"/>
      <c r="AR100" s="55"/>
    </row>
    <row r="101" spans="9:44" ht="15" customHeight="1">
      <c r="I101" s="54"/>
      <c r="AR101" s="55"/>
    </row>
    <row r="102" spans="9:44" ht="15" customHeight="1">
      <c r="I102" s="54"/>
      <c r="AR102" s="55"/>
    </row>
    <row r="103" spans="9:44" ht="15" customHeight="1">
      <c r="I103" s="54"/>
      <c r="AR103" s="55"/>
    </row>
    <row r="104" spans="9:44" ht="15" customHeight="1">
      <c r="I104" s="54"/>
      <c r="AR104" s="55"/>
    </row>
    <row r="105" spans="9:44" ht="15" customHeight="1">
      <c r="I105" s="54"/>
      <c r="AR105" s="55"/>
    </row>
    <row r="106" spans="9:44" ht="15" customHeight="1">
      <c r="I106" s="54"/>
      <c r="AR106" s="55"/>
    </row>
    <row r="107" spans="9:44" ht="15" customHeight="1">
      <c r="I107" s="54"/>
      <c r="AR107" s="55"/>
    </row>
    <row r="108" spans="9:44" ht="15" customHeight="1">
      <c r="I108" s="54"/>
      <c r="AR108" s="55"/>
    </row>
    <row r="109" spans="9:44" ht="15" customHeight="1">
      <c r="I109" s="54"/>
      <c r="AR109" s="55"/>
    </row>
    <row r="110" spans="9:44" ht="15" customHeight="1">
      <c r="I110" s="54"/>
      <c r="AR110" s="55"/>
    </row>
    <row r="111" spans="9:44" ht="15" customHeight="1">
      <c r="I111" s="54"/>
      <c r="AR111" s="55"/>
    </row>
    <row r="112" spans="9:44" ht="15" customHeight="1">
      <c r="I112" s="54"/>
      <c r="AR112" s="55"/>
    </row>
    <row r="113" spans="9:44" ht="15" customHeight="1">
      <c r="I113" s="54"/>
      <c r="AR113" s="55"/>
    </row>
    <row r="114" spans="9:44" ht="15" customHeight="1">
      <c r="I114" s="54"/>
      <c r="AR114" s="55"/>
    </row>
    <row r="115" spans="9:44" ht="15" customHeight="1">
      <c r="I115" s="54"/>
      <c r="AR115" s="55"/>
    </row>
    <row r="116" spans="9:44" ht="15" customHeight="1">
      <c r="I116" s="54"/>
      <c r="AR116" s="55"/>
    </row>
    <row r="117" spans="9:44" ht="15" customHeight="1">
      <c r="I117" s="54"/>
      <c r="AR117" s="55"/>
    </row>
    <row r="118" spans="9:44" ht="15" customHeight="1">
      <c r="I118" s="54"/>
      <c r="AR118" s="55"/>
    </row>
    <row r="119" spans="9:44" ht="15" customHeight="1">
      <c r="I119" s="54"/>
      <c r="AR119" s="55"/>
    </row>
    <row r="120" spans="9:44" ht="15" customHeight="1">
      <c r="I120" s="54"/>
      <c r="AR120" s="55"/>
    </row>
    <row r="121" spans="9:44" ht="15" customHeight="1">
      <c r="I121" s="54"/>
      <c r="AR121" s="55"/>
    </row>
    <row r="122" spans="9:44" ht="15" customHeight="1">
      <c r="I122" s="54"/>
      <c r="AR122" s="55"/>
    </row>
    <row r="123" spans="9:44" ht="15" customHeight="1">
      <c r="I123" s="54"/>
      <c r="AR123" s="55"/>
    </row>
    <row r="124" spans="9:44" ht="15" customHeight="1">
      <c r="I124" s="54"/>
      <c r="AR124" s="55"/>
    </row>
    <row r="125" spans="9:44" ht="15" customHeight="1">
      <c r="I125" s="54"/>
      <c r="AR125" s="55"/>
    </row>
    <row r="126" spans="9:44" ht="15" customHeight="1">
      <c r="I126" s="54"/>
      <c r="AR126" s="55"/>
    </row>
    <row r="127" spans="9:44" ht="15" customHeight="1">
      <c r="I127" s="54"/>
      <c r="AR127" s="55"/>
    </row>
    <row r="128" spans="9:44" ht="15" customHeight="1">
      <c r="I128" s="54"/>
      <c r="AR128" s="55"/>
    </row>
    <row r="129" spans="9:44" ht="15" customHeight="1">
      <c r="I129" s="54"/>
      <c r="AR129" s="55"/>
    </row>
    <row r="130" spans="9:44" ht="15" customHeight="1">
      <c r="I130" s="54"/>
      <c r="AR130" s="55"/>
    </row>
    <row r="131" spans="9:44" ht="15" customHeight="1">
      <c r="I131" s="54"/>
      <c r="AR131" s="55"/>
    </row>
    <row r="132" spans="9:44" ht="15" customHeight="1">
      <c r="I132" s="54"/>
      <c r="AR132" s="55"/>
    </row>
    <row r="133" spans="9:44" ht="15" customHeight="1">
      <c r="I133" s="54"/>
      <c r="AR133" s="55"/>
    </row>
    <row r="134" spans="9:44" ht="15" customHeight="1">
      <c r="I134" s="54"/>
      <c r="AR134" s="55"/>
    </row>
    <row r="135" spans="9:44" ht="15" customHeight="1">
      <c r="I135" s="54"/>
      <c r="AR135" s="55"/>
    </row>
    <row r="136" spans="9:44" ht="15" customHeight="1">
      <c r="I136" s="54"/>
      <c r="AR136" s="55"/>
    </row>
    <row r="137" spans="9:44" ht="15" customHeight="1">
      <c r="I137" s="54"/>
      <c r="AR137" s="55"/>
    </row>
    <row r="138" spans="9:44" ht="15" customHeight="1">
      <c r="I138" s="54"/>
      <c r="AR138" s="55"/>
    </row>
    <row r="139" spans="9:44" ht="15" customHeight="1">
      <c r="I139" s="54"/>
      <c r="AR139" s="55"/>
    </row>
    <row r="140" spans="9:44" ht="15" customHeight="1">
      <c r="I140" s="54"/>
      <c r="AR140" s="55"/>
    </row>
    <row r="141" spans="9:44" ht="15" customHeight="1">
      <c r="I141" s="54"/>
      <c r="AR141" s="55"/>
    </row>
    <row r="142" spans="9:44" ht="15" customHeight="1">
      <c r="I142" s="54"/>
      <c r="AR142" s="55"/>
    </row>
    <row r="143" spans="9:44" ht="15" customHeight="1">
      <c r="I143" s="54"/>
      <c r="AR143" s="55"/>
    </row>
    <row r="144" spans="9:44" ht="15" customHeight="1">
      <c r="I144" s="54"/>
      <c r="AR144" s="55"/>
    </row>
    <row r="145" spans="9:44" ht="15" customHeight="1">
      <c r="I145" s="54"/>
      <c r="AR145" s="55"/>
    </row>
    <row r="146" spans="9:44" ht="15" customHeight="1">
      <c r="I146" s="54"/>
      <c r="AR146" s="55"/>
    </row>
    <row r="147" spans="9:44" ht="15" customHeight="1">
      <c r="I147" s="54"/>
      <c r="AR147" s="55"/>
    </row>
    <row r="148" spans="9:44" ht="15" customHeight="1">
      <c r="I148" s="54"/>
      <c r="AR148" s="55"/>
    </row>
    <row r="149" spans="9:44" ht="15" customHeight="1">
      <c r="I149" s="54"/>
      <c r="AR149" s="55"/>
    </row>
    <row r="150" spans="9:44" ht="15" customHeight="1">
      <c r="I150" s="54"/>
      <c r="AR150" s="55"/>
    </row>
    <row r="151" spans="9:44" ht="15" customHeight="1">
      <c r="I151" s="54"/>
      <c r="AR151" s="55"/>
    </row>
    <row r="152" spans="9:44" ht="15" customHeight="1">
      <c r="I152" s="54"/>
      <c r="AR152" s="55"/>
    </row>
    <row r="153" spans="9:44" ht="15" customHeight="1">
      <c r="I153" s="54"/>
      <c r="AR153" s="55"/>
    </row>
    <row r="154" spans="9:44" ht="15" customHeight="1">
      <c r="I154" s="54"/>
      <c r="AR154" s="55"/>
    </row>
    <row r="155" spans="9:44" ht="15" customHeight="1">
      <c r="I155" s="54"/>
      <c r="AR155" s="55"/>
    </row>
    <row r="156" spans="9:44" ht="15" customHeight="1">
      <c r="I156" s="54"/>
      <c r="AR156" s="55"/>
    </row>
    <row r="157" spans="9:44" ht="15" customHeight="1">
      <c r="I157" s="54"/>
      <c r="AR157" s="55"/>
    </row>
    <row r="158" spans="9:44" ht="15" customHeight="1">
      <c r="I158" s="54"/>
      <c r="AR158" s="55"/>
    </row>
    <row r="159" spans="9:44" ht="15" customHeight="1">
      <c r="I159" s="54"/>
      <c r="AR159" s="55"/>
    </row>
    <row r="160" spans="9:44" ht="15" customHeight="1">
      <c r="I160" s="54"/>
      <c r="AR160" s="55"/>
    </row>
    <row r="161" spans="9:44" ht="15" customHeight="1">
      <c r="I161" s="54"/>
      <c r="AR161" s="55"/>
    </row>
    <row r="162" spans="9:44" ht="15" customHeight="1">
      <c r="I162" s="54"/>
      <c r="AR162" s="55"/>
    </row>
    <row r="163" spans="9:44" ht="15" customHeight="1">
      <c r="I163" s="54"/>
      <c r="AR163" s="55"/>
    </row>
    <row r="164" spans="9:44" ht="15" customHeight="1">
      <c r="I164" s="54"/>
      <c r="AR164" s="55"/>
    </row>
    <row r="165" spans="9:44" ht="15" customHeight="1">
      <c r="I165" s="54"/>
      <c r="AR165" s="55"/>
    </row>
    <row r="166" spans="9:44" ht="15" customHeight="1">
      <c r="I166" s="54"/>
      <c r="AR166" s="55"/>
    </row>
    <row r="167" spans="9:44" ht="15" customHeight="1">
      <c r="I167" s="54"/>
      <c r="AR167" s="55"/>
    </row>
    <row r="168" spans="9:44" ht="15" customHeight="1">
      <c r="I168" s="54"/>
      <c r="AR168" s="55"/>
    </row>
    <row r="169" spans="9:44" ht="15" customHeight="1">
      <c r="I169" s="54"/>
      <c r="AR169" s="55"/>
    </row>
    <row r="170" spans="9:44" ht="15" customHeight="1">
      <c r="I170" s="54"/>
      <c r="AR170" s="55"/>
    </row>
    <row r="171" spans="9:44" ht="15" customHeight="1">
      <c r="I171" s="54"/>
      <c r="AR171" s="55"/>
    </row>
    <row r="172" spans="9:44" ht="15" customHeight="1">
      <c r="I172" s="54"/>
      <c r="AR172" s="55"/>
    </row>
    <row r="173" spans="9:44" ht="15" customHeight="1">
      <c r="I173" s="54"/>
      <c r="AR173" s="55"/>
    </row>
    <row r="174" spans="9:44" ht="15" customHeight="1">
      <c r="I174" s="54"/>
      <c r="AR174" s="55"/>
    </row>
    <row r="175" spans="9:44" ht="15" customHeight="1">
      <c r="I175" s="54"/>
      <c r="AR175" s="55"/>
    </row>
    <row r="176" spans="9:44" ht="15" customHeight="1">
      <c r="I176" s="54"/>
      <c r="AR176" s="55"/>
    </row>
    <row r="177" spans="9:44" ht="15" customHeight="1">
      <c r="I177" s="54"/>
      <c r="AR177" s="55"/>
    </row>
    <row r="178" spans="9:44" ht="15" customHeight="1">
      <c r="I178" s="54"/>
      <c r="AR178" s="55"/>
    </row>
    <row r="179" spans="9:44" ht="15" customHeight="1">
      <c r="I179" s="54"/>
      <c r="AR179" s="55"/>
    </row>
    <row r="180" spans="9:44" ht="15" customHeight="1">
      <c r="I180" s="54"/>
      <c r="AR180" s="55"/>
    </row>
    <row r="181" spans="9:44" ht="15" customHeight="1">
      <c r="I181" s="54"/>
      <c r="AR181" s="55"/>
    </row>
    <row r="182" spans="9:44" ht="15" customHeight="1">
      <c r="I182" s="54"/>
      <c r="AR182" s="55"/>
    </row>
    <row r="183" spans="9:44" ht="15" customHeight="1">
      <c r="I183" s="54"/>
      <c r="AR183" s="55"/>
    </row>
    <row r="184" spans="9:44" ht="15" customHeight="1">
      <c r="I184" s="54"/>
      <c r="AR184" s="55"/>
    </row>
    <row r="185" spans="9:44" ht="15" customHeight="1">
      <c r="I185" s="54"/>
      <c r="AR185" s="55"/>
    </row>
    <row r="186" spans="9:44" ht="15" customHeight="1">
      <c r="I186" s="54"/>
      <c r="AR186" s="55"/>
    </row>
    <row r="187" spans="9:44" ht="15" customHeight="1">
      <c r="I187" s="54"/>
      <c r="AR187" s="55"/>
    </row>
    <row r="188" spans="9:44" ht="15" customHeight="1">
      <c r="I188" s="54"/>
      <c r="AR188" s="55"/>
    </row>
    <row r="189" spans="9:44" ht="15" customHeight="1">
      <c r="I189" s="54"/>
      <c r="AR189" s="55"/>
    </row>
    <row r="190" spans="9:44" ht="15" customHeight="1">
      <c r="I190" s="54"/>
      <c r="AR190" s="55"/>
    </row>
    <row r="191" spans="9:44" ht="15" customHeight="1">
      <c r="I191" s="54"/>
      <c r="AR191" s="55"/>
    </row>
    <row r="192" spans="9:44" ht="15" customHeight="1">
      <c r="I192" s="54"/>
      <c r="AR192" s="55"/>
    </row>
    <row r="193" spans="9:44" ht="15" customHeight="1">
      <c r="I193" s="54"/>
      <c r="AR193" s="55"/>
    </row>
    <row r="194" spans="9:44" ht="15" customHeight="1">
      <c r="I194" s="54"/>
      <c r="AR194" s="55"/>
    </row>
    <row r="195" spans="9:44" ht="15" customHeight="1">
      <c r="I195" s="54"/>
      <c r="AR195" s="55"/>
    </row>
    <row r="196" spans="9:44" ht="15" customHeight="1">
      <c r="I196" s="54"/>
      <c r="AR196" s="55"/>
    </row>
    <row r="197" spans="9:44" ht="15" customHeight="1">
      <c r="I197" s="54"/>
      <c r="AR197" s="55"/>
    </row>
    <row r="198" spans="9:44" ht="15" customHeight="1">
      <c r="I198" s="54"/>
      <c r="AR198" s="55"/>
    </row>
    <row r="199" spans="9:44" ht="15" customHeight="1">
      <c r="I199" s="54"/>
      <c r="AR199" s="55"/>
    </row>
    <row r="200" spans="9:44" ht="15" customHeight="1">
      <c r="I200" s="54"/>
      <c r="AR200" s="55"/>
    </row>
    <row r="201" spans="9:44" ht="15" customHeight="1">
      <c r="I201" s="54"/>
      <c r="AR201" s="55"/>
    </row>
    <row r="202" spans="9:44" ht="15" customHeight="1">
      <c r="I202" s="54"/>
      <c r="AR202" s="55"/>
    </row>
    <row r="203" spans="9:44" ht="15" customHeight="1">
      <c r="I203" s="54"/>
      <c r="AR203" s="55"/>
    </row>
    <row r="204" spans="9:44" ht="15" customHeight="1">
      <c r="I204" s="54"/>
      <c r="AR204" s="55"/>
    </row>
    <row r="205" spans="9:44" ht="15" customHeight="1">
      <c r="I205" s="54"/>
      <c r="AR205" s="55"/>
    </row>
    <row r="206" spans="9:44" ht="15" customHeight="1">
      <c r="I206" s="54"/>
      <c r="AR206" s="55"/>
    </row>
    <row r="207" spans="9:44" ht="15" customHeight="1">
      <c r="I207" s="54"/>
      <c r="AR207" s="55"/>
    </row>
    <row r="208" spans="9:44" ht="15" customHeight="1">
      <c r="I208" s="54"/>
      <c r="AR208" s="55"/>
    </row>
    <row r="209" spans="9:44" ht="15" customHeight="1">
      <c r="I209" s="54"/>
      <c r="AR209" s="55"/>
    </row>
    <row r="210" spans="9:44" ht="15" customHeight="1">
      <c r="I210" s="54"/>
      <c r="AR210" s="55"/>
    </row>
    <row r="211" spans="9:44" ht="15" customHeight="1">
      <c r="I211" s="54"/>
      <c r="AR211" s="55"/>
    </row>
    <row r="212" spans="9:44" ht="15" customHeight="1">
      <c r="I212" s="54"/>
      <c r="AR212" s="55"/>
    </row>
    <row r="213" spans="9:44" ht="15" customHeight="1">
      <c r="I213" s="54"/>
      <c r="AR213" s="55"/>
    </row>
    <row r="214" spans="9:44" ht="15" customHeight="1">
      <c r="I214" s="54"/>
      <c r="AR214" s="55"/>
    </row>
    <row r="215" spans="9:44" ht="15" customHeight="1">
      <c r="I215" s="54"/>
      <c r="AR215" s="55"/>
    </row>
    <row r="216" spans="9:44" ht="15" customHeight="1">
      <c r="I216" s="54"/>
      <c r="AR216" s="55"/>
    </row>
    <row r="217" spans="9:44" ht="15" customHeight="1">
      <c r="I217" s="54"/>
      <c r="AR217" s="55"/>
    </row>
    <row r="218" spans="9:44" ht="15" customHeight="1">
      <c r="I218" s="54"/>
      <c r="AR218" s="55"/>
    </row>
    <row r="219" spans="9:44" ht="15" customHeight="1">
      <c r="I219" s="54"/>
      <c r="AR219" s="55"/>
    </row>
    <row r="220" spans="9:44" ht="15" customHeight="1">
      <c r="I220" s="54"/>
      <c r="AR220" s="55"/>
    </row>
    <row r="221" spans="9:44" ht="15" customHeight="1">
      <c r="I221" s="54"/>
      <c r="AR221" s="55"/>
    </row>
    <row r="222" spans="9:44" ht="15" customHeight="1">
      <c r="I222" s="54"/>
      <c r="AR222" s="55"/>
    </row>
    <row r="223" spans="9:44" ht="15" customHeight="1">
      <c r="I223" s="54"/>
      <c r="AR223" s="55"/>
    </row>
    <row r="224" spans="9:44" ht="15" customHeight="1">
      <c r="I224" s="54"/>
      <c r="AR224" s="55"/>
    </row>
    <row r="225" spans="9:44" ht="15" customHeight="1">
      <c r="I225" s="54"/>
      <c r="AR225" s="55"/>
    </row>
    <row r="226" spans="9:44" ht="15" customHeight="1">
      <c r="I226" s="54"/>
      <c r="AR226" s="55"/>
    </row>
    <row r="227" spans="9:44" ht="15" customHeight="1">
      <c r="I227" s="54"/>
      <c r="AR227" s="55"/>
    </row>
    <row r="228" spans="9:44" ht="15" customHeight="1">
      <c r="I228" s="54"/>
      <c r="AR228" s="55"/>
    </row>
    <row r="229" spans="9:44" ht="15" customHeight="1">
      <c r="I229" s="54"/>
      <c r="AR229" s="55"/>
    </row>
    <row r="230" spans="9:44" ht="15" customHeight="1">
      <c r="I230" s="54"/>
      <c r="AR230" s="55"/>
    </row>
    <row r="231" spans="9:44" ht="15" customHeight="1">
      <c r="I231" s="54"/>
      <c r="AR231" s="55"/>
    </row>
    <row r="232" spans="9:44" ht="15" customHeight="1">
      <c r="I232" s="54"/>
      <c r="AR232" s="55"/>
    </row>
    <row r="233" spans="9:44" ht="15" customHeight="1">
      <c r="I233" s="54"/>
      <c r="AR233" s="55"/>
    </row>
    <row r="234" spans="9:44" ht="15" customHeight="1">
      <c r="I234" s="54"/>
      <c r="AR234" s="55"/>
    </row>
    <row r="235" spans="9:44" ht="15" customHeight="1">
      <c r="I235" s="54"/>
      <c r="AR235" s="55"/>
    </row>
    <row r="236" spans="9:44" ht="15" customHeight="1">
      <c r="I236" s="54"/>
      <c r="AR236" s="55"/>
    </row>
    <row r="237" spans="9:44" ht="15" customHeight="1">
      <c r="I237" s="54"/>
      <c r="AR237" s="55"/>
    </row>
    <row r="238" spans="9:44" ht="15" customHeight="1">
      <c r="I238" s="54"/>
      <c r="AR238" s="55"/>
    </row>
    <row r="239" spans="9:44" ht="15" customHeight="1">
      <c r="I239" s="54"/>
      <c r="AR239" s="55"/>
    </row>
    <row r="240" spans="9:44" ht="15" customHeight="1">
      <c r="I240" s="54"/>
      <c r="AR240" s="55"/>
    </row>
    <row r="241" spans="9:44" ht="15" customHeight="1">
      <c r="I241" s="54"/>
      <c r="AR241" s="55"/>
    </row>
    <row r="242" spans="9:44" ht="15" customHeight="1">
      <c r="I242" s="54"/>
      <c r="AR242" s="55"/>
    </row>
    <row r="243" spans="9:44" ht="15" customHeight="1">
      <c r="I243" s="54"/>
      <c r="AR243" s="55"/>
    </row>
    <row r="244" spans="9:44" ht="15" customHeight="1">
      <c r="I244" s="54"/>
      <c r="AR244" s="55"/>
    </row>
    <row r="245" spans="9:44" ht="15" customHeight="1">
      <c r="I245" s="54"/>
      <c r="AR245" s="55"/>
    </row>
    <row r="246" spans="9:44" ht="15" customHeight="1">
      <c r="I246" s="54"/>
      <c r="AR246" s="55"/>
    </row>
    <row r="247" spans="9:44" ht="15" customHeight="1">
      <c r="I247" s="54"/>
      <c r="AR247" s="55"/>
    </row>
    <row r="248" spans="9:44" ht="15" customHeight="1">
      <c r="I248" s="54"/>
      <c r="AR248" s="55"/>
    </row>
    <row r="249" spans="9:44" ht="15" customHeight="1">
      <c r="I249" s="54"/>
      <c r="AR249" s="55"/>
    </row>
    <row r="250" spans="9:44" ht="15" customHeight="1">
      <c r="I250" s="54"/>
      <c r="AR250" s="55"/>
    </row>
    <row r="251" spans="9:44" ht="15" customHeight="1">
      <c r="I251" s="54"/>
      <c r="AR251" s="55"/>
    </row>
    <row r="252" spans="9:44" ht="15" customHeight="1">
      <c r="I252" s="54"/>
      <c r="AR252" s="55"/>
    </row>
    <row r="253" spans="9:44" ht="15" customHeight="1">
      <c r="I253" s="54"/>
      <c r="AR253" s="55"/>
    </row>
    <row r="254" spans="9:44" ht="15" customHeight="1">
      <c r="I254" s="54"/>
      <c r="AR254" s="55"/>
    </row>
    <row r="255" spans="9:44" ht="15" customHeight="1">
      <c r="I255" s="54"/>
      <c r="AR255" s="55"/>
    </row>
    <row r="256" spans="9:44" ht="15" customHeight="1">
      <c r="I256" s="54"/>
      <c r="AR256" s="55"/>
    </row>
    <row r="257" spans="9:44" ht="15" customHeight="1">
      <c r="I257" s="54"/>
      <c r="AR257" s="55"/>
    </row>
    <row r="258" spans="9:44" ht="15" customHeight="1">
      <c r="I258" s="54"/>
      <c r="AR258" s="55"/>
    </row>
    <row r="259" spans="9:44" ht="15" customHeight="1">
      <c r="I259" s="54"/>
      <c r="AR259" s="55"/>
    </row>
    <row r="260" spans="9:44" ht="15" customHeight="1">
      <c r="I260" s="54"/>
      <c r="AR260" s="55"/>
    </row>
    <row r="261" spans="9:44" ht="15" customHeight="1">
      <c r="I261" s="54"/>
      <c r="AR261" s="55"/>
    </row>
    <row r="262" spans="9:44" ht="15" customHeight="1">
      <c r="I262" s="54"/>
      <c r="AR262" s="55"/>
    </row>
    <row r="263" spans="9:44" ht="15" customHeight="1">
      <c r="I263" s="54"/>
      <c r="AR263" s="55"/>
    </row>
    <row r="264" spans="9:44" ht="15" customHeight="1">
      <c r="I264" s="54"/>
      <c r="AR264" s="55"/>
    </row>
    <row r="265" spans="9:44" ht="15" customHeight="1">
      <c r="I265" s="54"/>
      <c r="AR265" s="55"/>
    </row>
    <row r="266" spans="9:44" ht="15" customHeight="1">
      <c r="I266" s="54"/>
      <c r="AR266" s="55"/>
    </row>
    <row r="267" spans="9:44" ht="15" customHeight="1">
      <c r="I267" s="54"/>
      <c r="AR267" s="55"/>
    </row>
    <row r="268" spans="9:44" ht="15" customHeight="1">
      <c r="I268" s="54"/>
      <c r="AR268" s="55"/>
    </row>
    <row r="269" spans="9:44" ht="15" customHeight="1">
      <c r="I269" s="54"/>
      <c r="AR269" s="55"/>
    </row>
    <row r="270" spans="9:44" ht="15" customHeight="1">
      <c r="I270" s="54"/>
      <c r="AR270" s="55"/>
    </row>
    <row r="271" spans="9:44" ht="15" customHeight="1">
      <c r="I271" s="54"/>
      <c r="AR271" s="55"/>
    </row>
    <row r="272" spans="9:44" ht="15" customHeight="1">
      <c r="I272" s="54"/>
      <c r="AR272" s="55"/>
    </row>
    <row r="273" spans="9:44" ht="15" customHeight="1">
      <c r="I273" s="54"/>
      <c r="AR273" s="55"/>
    </row>
    <row r="274" spans="9:44" ht="15" customHeight="1">
      <c r="I274" s="54"/>
      <c r="AR274" s="55"/>
    </row>
    <row r="275" spans="9:44" ht="15" customHeight="1">
      <c r="I275" s="54"/>
      <c r="AR275" s="55"/>
    </row>
    <row r="276" spans="9:44" ht="15" customHeight="1">
      <c r="I276" s="54"/>
      <c r="AR276" s="55"/>
    </row>
    <row r="277" spans="9:44" ht="15" customHeight="1">
      <c r="I277" s="54"/>
      <c r="AR277" s="55"/>
    </row>
    <row r="278" spans="9:44" ht="15" customHeight="1">
      <c r="I278" s="54"/>
      <c r="AR278" s="55"/>
    </row>
    <row r="279" spans="9:44" ht="15" customHeight="1">
      <c r="I279" s="54"/>
      <c r="AR279" s="55"/>
    </row>
    <row r="280" spans="9:44" ht="15" customHeight="1">
      <c r="I280" s="54"/>
      <c r="AR280" s="55"/>
    </row>
    <row r="281" spans="9:44" ht="15" customHeight="1">
      <c r="I281" s="54"/>
      <c r="AR281" s="55"/>
    </row>
    <row r="282" spans="9:44" ht="15" customHeight="1">
      <c r="I282" s="54"/>
      <c r="AR282" s="55"/>
    </row>
    <row r="283" spans="9:44" ht="15" customHeight="1">
      <c r="I283" s="54"/>
      <c r="AR283" s="55"/>
    </row>
    <row r="284" spans="9:44" ht="15" customHeight="1">
      <c r="I284" s="54"/>
      <c r="AR284" s="55"/>
    </row>
    <row r="285" spans="9:44" ht="15" customHeight="1">
      <c r="I285" s="54"/>
      <c r="AR285" s="55"/>
    </row>
    <row r="286" spans="9:44" ht="15" customHeight="1">
      <c r="I286" s="54"/>
      <c r="AR286" s="55"/>
    </row>
    <row r="287" spans="9:44" ht="15" customHeight="1">
      <c r="I287" s="54"/>
      <c r="AR287" s="55"/>
    </row>
    <row r="288" spans="9:44" ht="15" customHeight="1">
      <c r="I288" s="54"/>
      <c r="AR288" s="55"/>
    </row>
    <row r="289" spans="9:44" ht="15" customHeight="1">
      <c r="I289" s="54"/>
      <c r="AR289" s="55"/>
    </row>
    <row r="290" spans="9:44" ht="15" customHeight="1">
      <c r="I290" s="54"/>
      <c r="AR290" s="55"/>
    </row>
    <row r="291" spans="9:44" ht="15" customHeight="1">
      <c r="I291" s="54"/>
      <c r="AR291" s="55"/>
    </row>
    <row r="292" spans="9:44" ht="15" customHeight="1">
      <c r="I292" s="54"/>
      <c r="AR292" s="55"/>
    </row>
    <row r="293" spans="9:44" ht="15" customHeight="1">
      <c r="I293" s="54"/>
      <c r="AR293" s="55"/>
    </row>
    <row r="294" spans="9:44" ht="15" customHeight="1">
      <c r="I294" s="54"/>
      <c r="AR294" s="55"/>
    </row>
    <row r="295" spans="9:44" ht="15" customHeight="1">
      <c r="I295" s="54"/>
      <c r="AR295" s="55"/>
    </row>
    <row r="296" spans="9:44" ht="15" customHeight="1">
      <c r="I296" s="54"/>
      <c r="AR296" s="55"/>
    </row>
    <row r="297" spans="9:44" ht="15" customHeight="1">
      <c r="I297" s="54"/>
      <c r="AR297" s="55"/>
    </row>
    <row r="298" spans="9:44" ht="15" customHeight="1">
      <c r="I298" s="54"/>
      <c r="AR298" s="55"/>
    </row>
    <row r="299" spans="9:44" ht="15" customHeight="1">
      <c r="I299" s="54"/>
      <c r="AR299" s="55"/>
    </row>
    <row r="300" spans="9:44" ht="15" customHeight="1">
      <c r="I300" s="54"/>
      <c r="AR300" s="55"/>
    </row>
    <row r="301" spans="9:44" ht="15" customHeight="1">
      <c r="I301" s="54"/>
      <c r="AR301" s="55"/>
    </row>
    <row r="302" spans="9:44" ht="15" customHeight="1">
      <c r="I302" s="54"/>
      <c r="AR302" s="55"/>
    </row>
    <row r="303" spans="9:44" ht="15" customHeight="1">
      <c r="I303" s="54"/>
      <c r="AR303" s="55"/>
    </row>
    <row r="304" spans="9:44" ht="15" customHeight="1">
      <c r="I304" s="54"/>
      <c r="AR304" s="55"/>
    </row>
    <row r="305" spans="9:44" ht="15" customHeight="1">
      <c r="I305" s="54"/>
      <c r="AR305" s="55"/>
    </row>
    <row r="306" spans="9:44" ht="15" customHeight="1">
      <c r="I306" s="54"/>
      <c r="AR306" s="55"/>
    </row>
    <row r="307" spans="9:44" ht="15" customHeight="1">
      <c r="I307" s="54"/>
      <c r="AR307" s="55"/>
    </row>
    <row r="308" spans="9:44" ht="15" customHeight="1">
      <c r="I308" s="54"/>
      <c r="AR308" s="55"/>
    </row>
    <row r="309" spans="9:44" ht="15" customHeight="1">
      <c r="I309" s="54"/>
      <c r="AR309" s="55"/>
    </row>
    <row r="310" spans="9:44" ht="15" customHeight="1">
      <c r="I310" s="54"/>
      <c r="AR310" s="55"/>
    </row>
    <row r="311" spans="9:44" ht="15" customHeight="1">
      <c r="I311" s="54"/>
      <c r="AR311" s="55"/>
    </row>
    <row r="312" spans="9:44" ht="15" customHeight="1">
      <c r="I312" s="54"/>
      <c r="AR312" s="55"/>
    </row>
    <row r="313" spans="9:44" ht="15" customHeight="1">
      <c r="I313" s="54"/>
      <c r="AR313" s="55"/>
    </row>
    <row r="314" spans="9:44" ht="15" customHeight="1">
      <c r="I314" s="54"/>
      <c r="AR314" s="55"/>
    </row>
    <row r="315" spans="9:44" ht="15" customHeight="1">
      <c r="I315" s="54"/>
      <c r="AR315" s="55"/>
    </row>
    <row r="316" spans="9:44" ht="15" customHeight="1">
      <c r="I316" s="54"/>
      <c r="AR316" s="55"/>
    </row>
    <row r="317" spans="9:44" ht="15" customHeight="1">
      <c r="I317" s="54"/>
      <c r="AR317" s="55"/>
    </row>
    <row r="318" spans="9:44" ht="15" customHeight="1">
      <c r="I318" s="54"/>
      <c r="AR318" s="55"/>
    </row>
    <row r="319" spans="9:44" ht="15" customHeight="1">
      <c r="I319" s="54"/>
      <c r="AR319" s="55"/>
    </row>
    <row r="320" spans="9:44" ht="15" customHeight="1">
      <c r="I320" s="54"/>
      <c r="AR320" s="55"/>
    </row>
    <row r="321" spans="9:44" ht="15" customHeight="1">
      <c r="I321" s="54"/>
      <c r="AR321" s="55"/>
    </row>
    <row r="322" spans="9:44" ht="15" customHeight="1">
      <c r="I322" s="54"/>
      <c r="AR322" s="55"/>
    </row>
    <row r="323" spans="9:44" ht="15" customHeight="1">
      <c r="I323" s="54"/>
      <c r="AR323" s="55"/>
    </row>
    <row r="324" spans="9:44" ht="15" customHeight="1">
      <c r="I324" s="54"/>
      <c r="AR324" s="55"/>
    </row>
    <row r="325" spans="9:44" ht="15" customHeight="1">
      <c r="I325" s="54"/>
      <c r="AR325" s="55"/>
    </row>
    <row r="326" spans="9:44" ht="15" customHeight="1">
      <c r="I326" s="54"/>
      <c r="AR326" s="55"/>
    </row>
    <row r="327" spans="9:44" ht="15" customHeight="1">
      <c r="I327" s="54"/>
      <c r="AR327" s="55"/>
    </row>
    <row r="328" spans="9:44" ht="15" customHeight="1">
      <c r="I328" s="54"/>
      <c r="AR328" s="55"/>
    </row>
    <row r="329" spans="9:44" ht="15" customHeight="1">
      <c r="I329" s="54"/>
      <c r="AR329" s="55"/>
    </row>
    <row r="330" spans="9:44" ht="15" customHeight="1">
      <c r="I330" s="54"/>
      <c r="AR330" s="55"/>
    </row>
    <row r="331" spans="9:44" ht="15" customHeight="1">
      <c r="I331" s="54"/>
      <c r="AR331" s="55"/>
    </row>
    <row r="332" spans="9:44" ht="15" customHeight="1">
      <c r="I332" s="54"/>
      <c r="AR332" s="55"/>
    </row>
    <row r="333" spans="9:44" ht="15" customHeight="1">
      <c r="I333" s="54"/>
      <c r="AR333" s="55"/>
    </row>
    <row r="334" spans="9:44" ht="15" customHeight="1">
      <c r="I334" s="54"/>
      <c r="AR334" s="55"/>
    </row>
    <row r="335" spans="9:44" ht="15" customHeight="1">
      <c r="I335" s="54"/>
      <c r="AR335" s="55"/>
    </row>
    <row r="336" spans="9:44" ht="15" customHeight="1">
      <c r="I336" s="54"/>
      <c r="AR336" s="55"/>
    </row>
    <row r="337" spans="9:44" ht="15" customHeight="1">
      <c r="I337" s="54"/>
      <c r="AR337" s="55"/>
    </row>
    <row r="338" spans="9:44" ht="15" customHeight="1">
      <c r="I338" s="54"/>
      <c r="AR338" s="55"/>
    </row>
    <row r="339" spans="9:44" ht="15" customHeight="1">
      <c r="I339" s="54"/>
      <c r="AR339" s="55"/>
    </row>
    <row r="340" spans="9:44" ht="15" customHeight="1">
      <c r="I340" s="54"/>
      <c r="AR340" s="55"/>
    </row>
    <row r="341" spans="9:44" ht="15" customHeight="1">
      <c r="I341" s="54"/>
      <c r="AR341" s="55"/>
    </row>
    <row r="342" spans="9:44" ht="15" customHeight="1">
      <c r="I342" s="54"/>
      <c r="AR342" s="55"/>
    </row>
    <row r="343" spans="9:44" ht="15" customHeight="1">
      <c r="I343" s="54"/>
      <c r="AR343" s="55"/>
    </row>
    <row r="344" spans="9:44" ht="15" customHeight="1">
      <c r="I344" s="54"/>
      <c r="AR344" s="55"/>
    </row>
    <row r="345" spans="9:44" ht="15" customHeight="1">
      <c r="I345" s="54"/>
      <c r="AR345" s="55"/>
    </row>
    <row r="346" spans="9:44" ht="15" customHeight="1">
      <c r="I346" s="54"/>
      <c r="AR346" s="55"/>
    </row>
    <row r="347" spans="9:44" ht="15" customHeight="1">
      <c r="I347" s="54"/>
      <c r="AR347" s="55"/>
    </row>
    <row r="348" spans="9:44" ht="15" customHeight="1">
      <c r="I348" s="54"/>
      <c r="AR348" s="55"/>
    </row>
    <row r="349" spans="9:44" ht="15" customHeight="1">
      <c r="I349" s="54"/>
      <c r="AR349" s="55"/>
    </row>
    <row r="350" spans="9:44" ht="15" customHeight="1">
      <c r="I350" s="54"/>
      <c r="AR350" s="55"/>
    </row>
    <row r="351" spans="9:44" ht="15" customHeight="1">
      <c r="I351" s="54"/>
      <c r="AR351" s="55"/>
    </row>
    <row r="352" spans="9:44" ht="15" customHeight="1">
      <c r="I352" s="54"/>
      <c r="AR352" s="55"/>
    </row>
    <row r="353" spans="9:44" ht="15" customHeight="1">
      <c r="I353" s="54"/>
      <c r="AR353" s="55"/>
    </row>
    <row r="354" spans="9:44" ht="15" customHeight="1">
      <c r="I354" s="54"/>
      <c r="AR354" s="55"/>
    </row>
    <row r="355" spans="9:44" ht="15" customHeight="1">
      <c r="I355" s="54"/>
      <c r="AR355" s="55"/>
    </row>
    <row r="356" spans="9:44" ht="15" customHeight="1">
      <c r="I356" s="54"/>
      <c r="AR356" s="55"/>
    </row>
    <row r="357" spans="9:44" ht="15" customHeight="1">
      <c r="I357" s="54"/>
      <c r="AR357" s="55"/>
    </row>
    <row r="358" spans="9:44" ht="15" customHeight="1">
      <c r="I358" s="54"/>
      <c r="AR358" s="55"/>
    </row>
    <row r="359" spans="9:44" ht="15" customHeight="1">
      <c r="I359" s="54"/>
      <c r="AR359" s="55"/>
    </row>
    <row r="360" spans="9:44" ht="15" customHeight="1">
      <c r="I360" s="54"/>
      <c r="AR360" s="55"/>
    </row>
    <row r="361" spans="9:44" ht="15" customHeight="1">
      <c r="I361" s="54"/>
      <c r="AR361" s="55"/>
    </row>
    <row r="362" spans="9:44" ht="15" customHeight="1">
      <c r="I362" s="54"/>
      <c r="AR362" s="55"/>
    </row>
    <row r="363" spans="9:44" ht="15" customHeight="1">
      <c r="I363" s="54"/>
      <c r="AR363" s="55"/>
    </row>
    <row r="364" spans="9:44" ht="15" customHeight="1">
      <c r="I364" s="54"/>
      <c r="AR364" s="55"/>
    </row>
    <row r="365" spans="9:44" ht="15" customHeight="1">
      <c r="I365" s="54"/>
      <c r="AR365" s="55"/>
    </row>
    <row r="366" spans="9:44" ht="15" customHeight="1">
      <c r="I366" s="54"/>
      <c r="AR366" s="55"/>
    </row>
    <row r="367" spans="9:44" ht="15" customHeight="1">
      <c r="I367" s="54"/>
      <c r="AR367" s="55"/>
    </row>
    <row r="368" spans="9:44" ht="15" customHeight="1">
      <c r="I368" s="54"/>
      <c r="AR368" s="55"/>
    </row>
    <row r="369" spans="9:44" ht="15" customHeight="1">
      <c r="I369" s="54"/>
      <c r="AR369" s="55"/>
    </row>
    <row r="370" spans="9:44" ht="15" customHeight="1">
      <c r="I370" s="54"/>
      <c r="AR370" s="55"/>
    </row>
    <row r="371" spans="9:44" ht="15" customHeight="1">
      <c r="I371" s="54"/>
      <c r="AR371" s="55"/>
    </row>
    <row r="372" spans="9:44" ht="15" customHeight="1">
      <c r="I372" s="54"/>
      <c r="AR372" s="55"/>
    </row>
    <row r="373" spans="9:44" ht="15" customHeight="1">
      <c r="I373" s="54"/>
      <c r="AR373" s="55"/>
    </row>
    <row r="374" spans="9:44" ht="15" customHeight="1">
      <c r="I374" s="54"/>
      <c r="AR374" s="55"/>
    </row>
    <row r="375" spans="9:44" ht="15" customHeight="1">
      <c r="I375" s="54"/>
      <c r="AR375" s="55"/>
    </row>
    <row r="376" spans="9:44" ht="15" customHeight="1">
      <c r="I376" s="54"/>
      <c r="AR376" s="55"/>
    </row>
    <row r="377" spans="9:44" ht="15" customHeight="1">
      <c r="I377" s="54"/>
      <c r="AR377" s="55"/>
    </row>
    <row r="378" spans="9:44" ht="15" customHeight="1">
      <c r="I378" s="54"/>
      <c r="AR378" s="55"/>
    </row>
    <row r="379" spans="9:44" ht="15" customHeight="1">
      <c r="I379" s="54"/>
      <c r="AR379" s="55"/>
    </row>
    <row r="380" spans="9:44" ht="15" customHeight="1">
      <c r="I380" s="54"/>
      <c r="AR380" s="55"/>
    </row>
    <row r="381" spans="9:44" ht="15" customHeight="1">
      <c r="I381" s="54"/>
      <c r="AR381" s="55"/>
    </row>
    <row r="382" spans="9:44" ht="15" customHeight="1">
      <c r="I382" s="54"/>
      <c r="AR382" s="55"/>
    </row>
    <row r="383" spans="9:44" ht="15" customHeight="1">
      <c r="I383" s="54"/>
      <c r="AR383" s="55"/>
    </row>
    <row r="384" spans="9:44" ht="15" customHeight="1">
      <c r="I384" s="54"/>
      <c r="AR384" s="55"/>
    </row>
    <row r="385" spans="9:44" ht="15" customHeight="1">
      <c r="I385" s="54"/>
      <c r="AR385" s="55"/>
    </row>
    <row r="386" spans="9:44" ht="15" customHeight="1">
      <c r="I386" s="54"/>
      <c r="AR386" s="55"/>
    </row>
    <row r="387" spans="9:44" ht="15" customHeight="1">
      <c r="I387" s="54"/>
      <c r="AR387" s="55"/>
    </row>
    <row r="388" spans="9:44" ht="15" customHeight="1">
      <c r="I388" s="54"/>
      <c r="AR388" s="55"/>
    </row>
    <row r="389" spans="9:44" ht="15" customHeight="1">
      <c r="I389" s="54"/>
      <c r="AR389" s="55"/>
    </row>
    <row r="390" spans="9:44" ht="15" customHeight="1">
      <c r="I390" s="54"/>
      <c r="AR390" s="55"/>
    </row>
    <row r="391" spans="9:44" ht="15" customHeight="1">
      <c r="I391" s="54"/>
      <c r="AR391" s="55"/>
    </row>
    <row r="392" spans="9:44" ht="15" customHeight="1">
      <c r="I392" s="54"/>
      <c r="AR392" s="55"/>
    </row>
    <row r="393" spans="9:44" ht="15" customHeight="1">
      <c r="I393" s="54"/>
      <c r="AR393" s="55"/>
    </row>
    <row r="394" spans="9:44" ht="15" customHeight="1">
      <c r="I394" s="54"/>
      <c r="AR394" s="55"/>
    </row>
    <row r="395" spans="9:44" ht="15" customHeight="1">
      <c r="I395" s="54"/>
      <c r="AR395" s="55"/>
    </row>
    <row r="396" spans="9:44" ht="15" customHeight="1">
      <c r="I396" s="54"/>
      <c r="AR396" s="55"/>
    </row>
    <row r="397" spans="9:44" ht="15" customHeight="1">
      <c r="I397" s="54"/>
      <c r="AR397" s="55"/>
    </row>
    <row r="398" spans="9:44" ht="15" customHeight="1">
      <c r="I398" s="54"/>
      <c r="AR398" s="55"/>
    </row>
    <row r="399" spans="9:44" ht="15" customHeight="1">
      <c r="I399" s="54"/>
      <c r="AR399" s="55"/>
    </row>
    <row r="400" spans="9:44" ht="15" customHeight="1">
      <c r="I400" s="54"/>
      <c r="AR400" s="55"/>
    </row>
    <row r="401" spans="9:44" ht="15" customHeight="1">
      <c r="I401" s="54"/>
      <c r="AR401" s="55"/>
    </row>
    <row r="402" spans="9:44" ht="15" customHeight="1">
      <c r="I402" s="54"/>
      <c r="AR402" s="55"/>
    </row>
    <row r="403" spans="9:44" ht="15" customHeight="1">
      <c r="I403" s="54"/>
      <c r="AR403" s="55"/>
    </row>
    <row r="404" spans="9:44" ht="15" customHeight="1">
      <c r="I404" s="54"/>
      <c r="AR404" s="55"/>
    </row>
    <row r="405" spans="9:44" ht="15" customHeight="1">
      <c r="I405" s="54"/>
      <c r="AR405" s="55"/>
    </row>
    <row r="406" spans="9:44" ht="15" customHeight="1">
      <c r="I406" s="54"/>
      <c r="AR406" s="55"/>
    </row>
    <row r="407" spans="9:44" ht="15" customHeight="1">
      <c r="I407" s="54"/>
      <c r="AR407" s="55"/>
    </row>
    <row r="408" spans="9:44" ht="15" customHeight="1">
      <c r="I408" s="54"/>
      <c r="AR408" s="55"/>
    </row>
    <row r="409" spans="9:44" ht="15" customHeight="1">
      <c r="I409" s="54"/>
      <c r="AR409" s="55"/>
    </row>
    <row r="410" spans="9:44" ht="15" customHeight="1">
      <c r="I410" s="54"/>
      <c r="AR410" s="55"/>
    </row>
    <row r="411" spans="9:44" ht="15" customHeight="1">
      <c r="I411" s="54"/>
      <c r="AR411" s="55"/>
    </row>
    <row r="412" spans="9:44" ht="15" customHeight="1">
      <c r="I412" s="54"/>
      <c r="AR412" s="55"/>
    </row>
    <row r="413" spans="9:44" ht="15" customHeight="1">
      <c r="I413" s="54"/>
      <c r="AR413" s="55"/>
    </row>
    <row r="414" spans="9:44" ht="15" customHeight="1">
      <c r="I414" s="54"/>
      <c r="AR414" s="55"/>
    </row>
    <row r="415" spans="9:44" ht="15" customHeight="1">
      <c r="I415" s="54"/>
      <c r="AR415" s="55"/>
    </row>
    <row r="416" spans="9:44" ht="15" customHeight="1">
      <c r="I416" s="54"/>
      <c r="AR416" s="55"/>
    </row>
    <row r="417" spans="9:44" ht="15" customHeight="1">
      <c r="I417" s="54"/>
      <c r="AR417" s="55"/>
    </row>
    <row r="418" spans="9:44" ht="15" customHeight="1">
      <c r="I418" s="54"/>
      <c r="AR418" s="55"/>
    </row>
    <row r="419" spans="9:44" ht="15" customHeight="1">
      <c r="I419" s="54"/>
      <c r="AR419" s="55"/>
    </row>
    <row r="420" spans="9:44" ht="15" customHeight="1">
      <c r="I420" s="54"/>
      <c r="AR420" s="55"/>
    </row>
    <row r="421" spans="9:44" ht="15" customHeight="1">
      <c r="I421" s="54"/>
      <c r="AR421" s="55"/>
    </row>
    <row r="422" spans="9:44" ht="15" customHeight="1">
      <c r="I422" s="54"/>
      <c r="AR422" s="55"/>
    </row>
    <row r="423" spans="9:44" ht="15" customHeight="1">
      <c r="I423" s="54"/>
      <c r="AR423" s="55"/>
    </row>
    <row r="424" spans="9:44" ht="15" customHeight="1">
      <c r="I424" s="54"/>
      <c r="AR424" s="55"/>
    </row>
    <row r="425" spans="9:44" ht="15" customHeight="1">
      <c r="I425" s="54"/>
      <c r="AR425" s="55"/>
    </row>
    <row r="426" spans="9:44" ht="15" customHeight="1">
      <c r="I426" s="54"/>
      <c r="AR426" s="55"/>
    </row>
    <row r="427" spans="9:44" ht="15" customHeight="1">
      <c r="I427" s="54"/>
      <c r="AR427" s="55"/>
    </row>
    <row r="428" spans="9:44" ht="15" customHeight="1">
      <c r="I428" s="54"/>
      <c r="AR428" s="55"/>
    </row>
    <row r="429" spans="9:44" ht="15" customHeight="1">
      <c r="I429" s="54"/>
      <c r="AR429" s="55"/>
    </row>
    <row r="430" spans="9:44" ht="15" customHeight="1">
      <c r="I430" s="54"/>
      <c r="AR430" s="55"/>
    </row>
    <row r="431" spans="9:44" ht="15" customHeight="1">
      <c r="I431" s="54"/>
      <c r="AR431" s="55"/>
    </row>
    <row r="432" spans="9:44" ht="15" customHeight="1">
      <c r="I432" s="54"/>
      <c r="AR432" s="55"/>
    </row>
    <row r="433" spans="9:44" ht="15" customHeight="1">
      <c r="I433" s="54"/>
      <c r="AR433" s="55"/>
    </row>
    <row r="434" spans="9:44" ht="15" customHeight="1">
      <c r="I434" s="54"/>
      <c r="AR434" s="55"/>
    </row>
    <row r="435" spans="9:44" ht="15" customHeight="1">
      <c r="I435" s="54"/>
      <c r="AR435" s="55"/>
    </row>
    <row r="436" spans="9:44" ht="15" customHeight="1">
      <c r="I436" s="54"/>
      <c r="AR436" s="55"/>
    </row>
    <row r="437" spans="9:44" ht="15" customHeight="1">
      <c r="I437" s="54"/>
      <c r="AR437" s="55"/>
    </row>
    <row r="438" spans="9:44" ht="15" customHeight="1">
      <c r="I438" s="54"/>
      <c r="AR438" s="55"/>
    </row>
    <row r="439" spans="9:44" ht="15" customHeight="1">
      <c r="I439" s="54"/>
      <c r="AR439" s="55"/>
    </row>
    <row r="440" spans="9:44" ht="15" customHeight="1">
      <c r="I440" s="54"/>
      <c r="AR440" s="55"/>
    </row>
    <row r="441" spans="9:44" ht="15" customHeight="1">
      <c r="I441" s="54"/>
      <c r="AR441" s="55"/>
    </row>
    <row r="442" spans="9:44" ht="15" customHeight="1">
      <c r="I442" s="54"/>
      <c r="AR442" s="55"/>
    </row>
    <row r="443" spans="9:44" ht="15" customHeight="1">
      <c r="I443" s="54"/>
      <c r="AR443" s="55"/>
    </row>
    <row r="444" spans="9:44" ht="15" customHeight="1">
      <c r="I444" s="54"/>
      <c r="AR444" s="55"/>
    </row>
    <row r="445" spans="9:44" ht="15" customHeight="1">
      <c r="I445" s="54"/>
      <c r="AR445" s="55"/>
    </row>
    <row r="446" spans="9:44" ht="15" customHeight="1">
      <c r="I446" s="54"/>
      <c r="AR446" s="55"/>
    </row>
    <row r="447" spans="9:44" ht="15" customHeight="1">
      <c r="I447" s="54"/>
      <c r="AR447" s="55"/>
    </row>
    <row r="448" spans="9:44" ht="15" customHeight="1">
      <c r="I448" s="54"/>
      <c r="AR448" s="55"/>
    </row>
    <row r="449" spans="9:44" ht="15" customHeight="1">
      <c r="I449" s="54"/>
      <c r="AR449" s="55"/>
    </row>
    <row r="450" spans="9:44" ht="15" customHeight="1">
      <c r="I450" s="54"/>
      <c r="AR450" s="55"/>
    </row>
    <row r="451" spans="9:44" ht="15" customHeight="1">
      <c r="I451" s="54"/>
      <c r="AR451" s="55"/>
    </row>
    <row r="452" spans="9:44" ht="15" customHeight="1">
      <c r="I452" s="54"/>
      <c r="AR452" s="55"/>
    </row>
    <row r="453" spans="9:44" ht="15" customHeight="1">
      <c r="I453" s="54"/>
      <c r="AR453" s="55"/>
    </row>
    <row r="454" spans="9:44" ht="15" customHeight="1">
      <c r="I454" s="54"/>
      <c r="AR454" s="55"/>
    </row>
    <row r="455" spans="9:44" ht="15" customHeight="1">
      <c r="I455" s="54"/>
      <c r="AR455" s="55"/>
    </row>
    <row r="456" spans="9:44" ht="15" customHeight="1">
      <c r="I456" s="54"/>
      <c r="AR456" s="55"/>
    </row>
    <row r="457" spans="9:44" ht="15" customHeight="1">
      <c r="I457" s="54"/>
      <c r="AR457" s="55"/>
    </row>
    <row r="458" spans="9:44" ht="15" customHeight="1">
      <c r="I458" s="54"/>
      <c r="AR458" s="55"/>
    </row>
    <row r="459" spans="9:44" ht="15" customHeight="1">
      <c r="I459" s="54"/>
      <c r="AR459" s="55"/>
    </row>
    <row r="460" spans="9:44" ht="15" customHeight="1">
      <c r="I460" s="54"/>
      <c r="AR460" s="55"/>
    </row>
    <row r="461" spans="9:44" ht="15" customHeight="1">
      <c r="I461" s="54"/>
      <c r="AR461" s="55"/>
    </row>
    <row r="462" spans="9:44" ht="15" customHeight="1">
      <c r="I462" s="54"/>
      <c r="AR462" s="55"/>
    </row>
    <row r="463" spans="9:44" ht="15" customHeight="1">
      <c r="I463" s="54"/>
      <c r="AR463" s="55"/>
    </row>
    <row r="464" spans="9:44" ht="15" customHeight="1">
      <c r="I464" s="54"/>
      <c r="AR464" s="55"/>
    </row>
    <row r="465" spans="9:44" ht="15" customHeight="1">
      <c r="I465" s="54"/>
      <c r="AR465" s="55"/>
    </row>
    <row r="466" spans="9:44" ht="15" customHeight="1">
      <c r="I466" s="54"/>
      <c r="AR466" s="55"/>
    </row>
    <row r="467" spans="9:44" ht="15" customHeight="1">
      <c r="I467" s="54"/>
      <c r="AR467" s="55"/>
    </row>
    <row r="468" spans="9:44" ht="15" customHeight="1">
      <c r="I468" s="54"/>
      <c r="AR468" s="55"/>
    </row>
    <row r="469" spans="9:44" ht="15" customHeight="1">
      <c r="I469" s="54"/>
      <c r="AR469" s="55"/>
    </row>
    <row r="470" spans="9:44" ht="15" customHeight="1">
      <c r="I470" s="54"/>
      <c r="AR470" s="55"/>
    </row>
    <row r="471" spans="9:44" ht="15" customHeight="1">
      <c r="I471" s="54"/>
      <c r="AR471" s="55"/>
    </row>
    <row r="472" spans="9:44" ht="15" customHeight="1">
      <c r="I472" s="54"/>
      <c r="AR472" s="55"/>
    </row>
    <row r="473" spans="9:44" ht="15" customHeight="1">
      <c r="I473" s="54"/>
      <c r="AR473" s="55"/>
    </row>
    <row r="474" spans="9:44" ht="15" customHeight="1">
      <c r="I474" s="54"/>
      <c r="AR474" s="55"/>
    </row>
    <row r="475" spans="9:44" ht="15" customHeight="1">
      <c r="I475" s="54"/>
      <c r="AR475" s="55"/>
    </row>
    <row r="476" spans="9:44" ht="15" customHeight="1">
      <c r="I476" s="54"/>
      <c r="AR476" s="55"/>
    </row>
    <row r="477" spans="9:44" ht="15" customHeight="1">
      <c r="I477" s="54"/>
      <c r="AR477" s="55"/>
    </row>
    <row r="478" spans="9:44" ht="15" customHeight="1">
      <c r="I478" s="54"/>
      <c r="AR478" s="55"/>
    </row>
    <row r="479" spans="9:44" ht="15" customHeight="1">
      <c r="I479" s="54"/>
      <c r="AR479" s="55"/>
    </row>
    <row r="480" spans="9:44" ht="15" customHeight="1">
      <c r="I480" s="54"/>
      <c r="AR480" s="55"/>
    </row>
    <row r="481" spans="9:44" ht="15" customHeight="1">
      <c r="I481" s="54"/>
      <c r="AR481" s="55"/>
    </row>
    <row r="482" spans="9:44" ht="15" customHeight="1">
      <c r="I482" s="54"/>
      <c r="AR482" s="55"/>
    </row>
    <row r="483" spans="9:44" ht="15" customHeight="1">
      <c r="I483" s="54"/>
      <c r="AR483" s="55"/>
    </row>
    <row r="484" spans="9:44" ht="15" customHeight="1">
      <c r="I484" s="54"/>
      <c r="AR484" s="55"/>
    </row>
    <row r="485" spans="9:44" ht="15" customHeight="1">
      <c r="I485" s="54"/>
      <c r="AR485" s="55"/>
    </row>
    <row r="486" spans="9:44" ht="15" customHeight="1">
      <c r="I486" s="54"/>
      <c r="AR486" s="55"/>
    </row>
    <row r="487" spans="9:44" ht="15" customHeight="1">
      <c r="I487" s="54"/>
      <c r="AR487" s="55"/>
    </row>
    <row r="488" spans="9:44" ht="15" customHeight="1">
      <c r="I488" s="54"/>
      <c r="AR488" s="55"/>
    </row>
    <row r="489" spans="9:44" ht="15" customHeight="1">
      <c r="I489" s="54"/>
      <c r="AR489" s="55"/>
    </row>
    <row r="490" spans="9:44" ht="15" customHeight="1">
      <c r="I490" s="54"/>
      <c r="AR490" s="55"/>
    </row>
    <row r="491" spans="9:44" ht="15" customHeight="1">
      <c r="I491" s="54"/>
      <c r="AR491" s="55"/>
    </row>
    <row r="492" spans="9:44" ht="15" customHeight="1">
      <c r="I492" s="54"/>
      <c r="AR492" s="55"/>
    </row>
    <row r="493" spans="9:44" ht="15" customHeight="1">
      <c r="I493" s="54"/>
      <c r="AR493" s="55"/>
    </row>
    <row r="494" spans="9:44" ht="15" customHeight="1">
      <c r="I494" s="54"/>
      <c r="AR494" s="55"/>
    </row>
    <row r="495" spans="9:44" ht="15" customHeight="1">
      <c r="I495" s="54"/>
      <c r="AR495" s="55"/>
    </row>
    <row r="496" spans="9:44" ht="15" customHeight="1">
      <c r="I496" s="54"/>
      <c r="AR496" s="55"/>
    </row>
    <row r="497" spans="9:44" ht="15" customHeight="1">
      <c r="I497" s="54"/>
      <c r="AR497" s="55"/>
    </row>
    <row r="498" spans="9:44" ht="15" customHeight="1">
      <c r="I498" s="54"/>
      <c r="AR498" s="55"/>
    </row>
    <row r="499" spans="9:44" ht="15" customHeight="1">
      <c r="I499" s="54"/>
      <c r="AR499" s="55"/>
    </row>
    <row r="500" spans="9:44" ht="15" customHeight="1">
      <c r="I500" s="54"/>
      <c r="AR500" s="55"/>
    </row>
    <row r="501" spans="9:44" ht="15" customHeight="1">
      <c r="I501" s="54"/>
      <c r="AR501" s="55"/>
    </row>
    <row r="502" spans="9:44" ht="15" customHeight="1">
      <c r="I502" s="54"/>
      <c r="AR502" s="55"/>
    </row>
    <row r="503" spans="9:44" ht="15" customHeight="1">
      <c r="I503" s="54"/>
      <c r="AR503" s="55"/>
    </row>
    <row r="504" spans="9:44" ht="15" customHeight="1">
      <c r="I504" s="54"/>
      <c r="AR504" s="55"/>
    </row>
    <row r="505" spans="9:44" ht="15" customHeight="1">
      <c r="I505" s="54"/>
      <c r="AR505" s="55"/>
    </row>
    <row r="506" spans="9:44" ht="15" customHeight="1">
      <c r="I506" s="54"/>
      <c r="AR506" s="55"/>
    </row>
    <row r="507" spans="9:44" ht="15" customHeight="1">
      <c r="I507" s="54"/>
      <c r="AR507" s="55"/>
    </row>
    <row r="508" spans="9:44" ht="15" customHeight="1">
      <c r="I508" s="54"/>
      <c r="AR508" s="55"/>
    </row>
    <row r="509" spans="9:44" ht="15" customHeight="1">
      <c r="I509" s="54"/>
      <c r="AR509" s="55"/>
    </row>
    <row r="510" spans="9:44" ht="15" customHeight="1">
      <c r="I510" s="54"/>
      <c r="AR510" s="55"/>
    </row>
    <row r="511" spans="9:44" ht="15" customHeight="1">
      <c r="I511" s="54"/>
      <c r="AR511" s="55"/>
    </row>
    <row r="512" spans="9:44" ht="15" customHeight="1">
      <c r="I512" s="54"/>
      <c r="AR512" s="55"/>
    </row>
    <row r="513" spans="9:44" ht="15" customHeight="1">
      <c r="I513" s="54"/>
      <c r="AR513" s="55"/>
    </row>
    <row r="514" spans="9:44" ht="15" customHeight="1">
      <c r="I514" s="54"/>
      <c r="AR514" s="55"/>
    </row>
    <row r="515" spans="9:44" ht="15" customHeight="1">
      <c r="I515" s="54"/>
      <c r="AR515" s="55"/>
    </row>
    <row r="516" spans="9:44" ht="15" customHeight="1">
      <c r="I516" s="54"/>
      <c r="AR516" s="55"/>
    </row>
    <row r="517" spans="9:44" ht="15" customHeight="1">
      <c r="I517" s="54"/>
      <c r="AR517" s="55"/>
    </row>
    <row r="518" spans="9:44" ht="15" customHeight="1">
      <c r="I518" s="54"/>
      <c r="AR518" s="55"/>
    </row>
    <row r="519" spans="9:44" ht="15" customHeight="1">
      <c r="I519" s="54"/>
      <c r="AR519" s="55"/>
    </row>
    <row r="520" spans="9:44" ht="15" customHeight="1">
      <c r="I520" s="54"/>
      <c r="AR520" s="55"/>
    </row>
    <row r="521" spans="9:44" ht="15" customHeight="1">
      <c r="I521" s="54"/>
      <c r="AR521" s="55"/>
    </row>
    <row r="522" spans="9:44" ht="15" customHeight="1">
      <c r="I522" s="54"/>
      <c r="AR522" s="55"/>
    </row>
    <row r="523" spans="9:44" ht="15" customHeight="1">
      <c r="I523" s="54"/>
      <c r="AR523" s="55"/>
    </row>
    <row r="524" spans="9:44" ht="15" customHeight="1">
      <c r="I524" s="54"/>
      <c r="AR524" s="55"/>
    </row>
    <row r="525" spans="9:44" ht="15" customHeight="1">
      <c r="I525" s="54"/>
      <c r="AR525" s="55"/>
    </row>
    <row r="526" spans="9:44" ht="15" customHeight="1">
      <c r="I526" s="54"/>
      <c r="AR526" s="55"/>
    </row>
    <row r="527" spans="9:44" ht="15" customHeight="1">
      <c r="I527" s="54"/>
      <c r="AR527" s="55"/>
    </row>
    <row r="528" spans="9:44" ht="15" customHeight="1">
      <c r="I528" s="54"/>
      <c r="AR528" s="55"/>
    </row>
    <row r="529" spans="9:44" ht="15" customHeight="1">
      <c r="I529" s="54"/>
      <c r="AR529" s="55"/>
    </row>
    <row r="530" spans="9:44" ht="15" customHeight="1">
      <c r="I530" s="54"/>
      <c r="AR530" s="55"/>
    </row>
    <row r="531" spans="9:44" ht="15" customHeight="1">
      <c r="I531" s="54"/>
      <c r="AR531" s="55"/>
    </row>
    <row r="532" spans="9:44" ht="15" customHeight="1">
      <c r="I532" s="54"/>
      <c r="AR532" s="55"/>
    </row>
    <row r="533" spans="9:44" ht="15" customHeight="1">
      <c r="I533" s="54"/>
      <c r="AR533" s="55"/>
    </row>
    <row r="534" spans="9:44" ht="15" customHeight="1">
      <c r="I534" s="54"/>
      <c r="AR534" s="55"/>
    </row>
    <row r="535" spans="9:44" ht="15" customHeight="1">
      <c r="I535" s="54"/>
      <c r="AR535" s="55"/>
    </row>
    <row r="536" spans="9:44" ht="15" customHeight="1">
      <c r="I536" s="54"/>
      <c r="AR536" s="55"/>
    </row>
    <row r="537" spans="9:44" ht="15" customHeight="1">
      <c r="I537" s="54"/>
      <c r="AR537" s="55"/>
    </row>
    <row r="538" spans="9:44" ht="15" customHeight="1">
      <c r="I538" s="54"/>
      <c r="AR538" s="55"/>
    </row>
    <row r="539" spans="9:44" ht="15" customHeight="1">
      <c r="I539" s="54"/>
      <c r="AR539" s="55"/>
    </row>
    <row r="540" spans="9:44" ht="15" customHeight="1">
      <c r="I540" s="54"/>
      <c r="AR540" s="55"/>
    </row>
    <row r="541" spans="9:44" ht="15" customHeight="1">
      <c r="I541" s="54"/>
      <c r="AR541" s="55"/>
    </row>
    <row r="542" spans="9:44" ht="15" customHeight="1">
      <c r="I542" s="54"/>
      <c r="AR542" s="55"/>
    </row>
    <row r="543" spans="9:44" ht="15" customHeight="1">
      <c r="I543" s="54"/>
      <c r="AR543" s="55"/>
    </row>
    <row r="544" spans="9:44" ht="15" customHeight="1">
      <c r="I544" s="54"/>
      <c r="AR544" s="55"/>
    </row>
    <row r="545" spans="9:44" ht="15" customHeight="1">
      <c r="I545" s="54"/>
      <c r="AR545" s="55"/>
    </row>
    <row r="546" spans="9:44" ht="15" customHeight="1">
      <c r="I546" s="54"/>
      <c r="AR546" s="55"/>
    </row>
    <row r="547" spans="9:44" ht="15" customHeight="1">
      <c r="I547" s="54"/>
      <c r="AR547" s="55"/>
    </row>
    <row r="548" spans="9:44" ht="15" customHeight="1">
      <c r="I548" s="54"/>
      <c r="AR548" s="55"/>
    </row>
    <row r="549" spans="9:44" ht="15" customHeight="1">
      <c r="I549" s="54"/>
      <c r="AR549" s="55"/>
    </row>
    <row r="550" spans="9:44" ht="15" customHeight="1">
      <c r="I550" s="54"/>
      <c r="AR550" s="55"/>
    </row>
    <row r="551" spans="9:44" ht="15" customHeight="1">
      <c r="I551" s="54"/>
      <c r="AR551" s="55"/>
    </row>
    <row r="552" spans="9:44" ht="15" customHeight="1">
      <c r="I552" s="54"/>
      <c r="AR552" s="55"/>
    </row>
    <row r="553" spans="9:44" ht="15" customHeight="1">
      <c r="I553" s="54"/>
      <c r="AR553" s="55"/>
    </row>
    <row r="554" spans="9:44" ht="15" customHeight="1">
      <c r="I554" s="54"/>
      <c r="AR554" s="55"/>
    </row>
    <row r="555" spans="9:44" ht="15" customHeight="1">
      <c r="I555" s="54"/>
      <c r="AR555" s="55"/>
    </row>
    <row r="556" spans="9:44" ht="15" customHeight="1">
      <c r="I556" s="54"/>
      <c r="AR556" s="55"/>
    </row>
    <row r="557" spans="9:44" ht="15" customHeight="1">
      <c r="I557" s="54"/>
      <c r="AR557" s="55"/>
    </row>
    <row r="558" spans="9:44" ht="15" customHeight="1">
      <c r="I558" s="54"/>
      <c r="AR558" s="55"/>
    </row>
    <row r="559" spans="9:44" ht="15" customHeight="1">
      <c r="I559" s="54"/>
      <c r="AR559" s="55"/>
    </row>
    <row r="560" spans="9:44" ht="15" customHeight="1">
      <c r="I560" s="54"/>
      <c r="AR560" s="55"/>
    </row>
    <row r="561" spans="9:44" ht="15" customHeight="1">
      <c r="I561" s="54"/>
      <c r="AR561" s="55"/>
    </row>
    <row r="562" spans="9:44" ht="15" customHeight="1">
      <c r="I562" s="54"/>
      <c r="AR562" s="55"/>
    </row>
    <row r="563" spans="9:44" ht="15" customHeight="1">
      <c r="I563" s="54"/>
      <c r="AR563" s="55"/>
    </row>
    <row r="564" spans="9:44" ht="15" customHeight="1">
      <c r="I564" s="54"/>
      <c r="AR564" s="55"/>
    </row>
    <row r="565" spans="9:44" ht="15" customHeight="1">
      <c r="I565" s="54"/>
      <c r="AR565" s="55"/>
    </row>
    <row r="566" spans="9:44" ht="15" customHeight="1">
      <c r="I566" s="54"/>
      <c r="AR566" s="55"/>
    </row>
    <row r="567" spans="9:44" ht="15" customHeight="1">
      <c r="I567" s="54"/>
      <c r="AR567" s="55"/>
    </row>
    <row r="568" spans="9:44" ht="15" customHeight="1">
      <c r="I568" s="54"/>
      <c r="AR568" s="55"/>
    </row>
    <row r="569" spans="9:44" ht="15" customHeight="1">
      <c r="I569" s="54"/>
      <c r="AR569" s="55"/>
    </row>
    <row r="570" spans="9:44" ht="15" customHeight="1">
      <c r="I570" s="54"/>
      <c r="AR570" s="55"/>
    </row>
    <row r="571" spans="9:44" ht="15" customHeight="1">
      <c r="I571" s="54"/>
      <c r="AR571" s="55"/>
    </row>
    <row r="572" spans="9:44" ht="15" customHeight="1">
      <c r="I572" s="54"/>
      <c r="AR572" s="55"/>
    </row>
    <row r="573" spans="9:44" ht="15" customHeight="1">
      <c r="I573" s="54"/>
      <c r="AR573" s="55"/>
    </row>
    <row r="574" spans="9:44" ht="15" customHeight="1">
      <c r="I574" s="54"/>
      <c r="AR574" s="55"/>
    </row>
    <row r="575" spans="9:44" ht="15" customHeight="1">
      <c r="I575" s="54"/>
      <c r="AR575" s="55"/>
    </row>
    <row r="576" spans="9:44" ht="15" customHeight="1">
      <c r="I576" s="54"/>
      <c r="AR576" s="55"/>
    </row>
    <row r="577" spans="9:44" ht="15" customHeight="1">
      <c r="I577" s="54"/>
      <c r="AR577" s="55"/>
    </row>
    <row r="578" spans="9:44" ht="15" customHeight="1">
      <c r="I578" s="54"/>
      <c r="AR578" s="55"/>
    </row>
    <row r="579" spans="9:44" ht="15" customHeight="1">
      <c r="I579" s="54"/>
      <c r="AR579" s="55"/>
    </row>
    <row r="580" spans="9:44" ht="15" customHeight="1">
      <c r="I580" s="54"/>
      <c r="AR580" s="55"/>
    </row>
    <row r="581" spans="9:44" ht="15" customHeight="1">
      <c r="I581" s="54"/>
      <c r="AR581" s="55"/>
    </row>
    <row r="582" spans="9:44" ht="15" customHeight="1">
      <c r="I582" s="54"/>
      <c r="AR582" s="55"/>
    </row>
    <row r="583" spans="9:44" ht="15" customHeight="1">
      <c r="I583" s="54"/>
      <c r="AR583" s="55"/>
    </row>
    <row r="584" spans="9:44" ht="15" customHeight="1">
      <c r="I584" s="54"/>
      <c r="AR584" s="55"/>
    </row>
    <row r="585" spans="9:44" ht="15" customHeight="1">
      <c r="I585" s="54"/>
      <c r="AR585" s="55"/>
    </row>
    <row r="586" spans="9:44" ht="15" customHeight="1">
      <c r="I586" s="54"/>
      <c r="AR586" s="55"/>
    </row>
    <row r="587" spans="9:44" ht="15" customHeight="1">
      <c r="I587" s="54"/>
      <c r="AR587" s="55"/>
    </row>
    <row r="588" spans="9:44" ht="15" customHeight="1">
      <c r="I588" s="54"/>
      <c r="AR588" s="55"/>
    </row>
    <row r="589" spans="9:44" ht="15" customHeight="1">
      <c r="I589" s="54"/>
      <c r="AR589" s="55"/>
    </row>
    <row r="590" spans="9:44" ht="15" customHeight="1">
      <c r="I590" s="54"/>
      <c r="AR590" s="55"/>
    </row>
    <row r="591" spans="9:44" ht="15" customHeight="1">
      <c r="I591" s="54"/>
      <c r="AR591" s="55"/>
    </row>
    <row r="592" spans="9:44" ht="15" customHeight="1">
      <c r="I592" s="54"/>
      <c r="AR592" s="55"/>
    </row>
    <row r="593" spans="9:44" ht="15" customHeight="1">
      <c r="I593" s="54"/>
      <c r="AR593" s="55"/>
    </row>
    <row r="594" spans="9:44" ht="15" customHeight="1">
      <c r="I594" s="54"/>
      <c r="AR594" s="55"/>
    </row>
    <row r="595" spans="9:44" ht="15" customHeight="1">
      <c r="I595" s="54"/>
      <c r="AR595" s="55"/>
    </row>
    <row r="596" spans="9:44" ht="15" customHeight="1">
      <c r="I596" s="54"/>
      <c r="AR596" s="55"/>
    </row>
    <row r="597" spans="9:44" ht="15" customHeight="1">
      <c r="I597" s="54"/>
      <c r="AR597" s="55"/>
    </row>
    <row r="598" spans="9:44" ht="15" customHeight="1">
      <c r="I598" s="54"/>
      <c r="AR598" s="55"/>
    </row>
    <row r="599" spans="9:44" ht="15" customHeight="1">
      <c r="I599" s="54"/>
      <c r="AR599" s="55"/>
    </row>
    <row r="600" spans="9:44" ht="15" customHeight="1">
      <c r="I600" s="54"/>
      <c r="AR600" s="55"/>
    </row>
    <row r="601" spans="9:44" ht="15" customHeight="1">
      <c r="I601" s="54"/>
      <c r="AR601" s="55"/>
    </row>
    <row r="602" spans="9:44" ht="15" customHeight="1">
      <c r="I602" s="54"/>
      <c r="AR602" s="55"/>
    </row>
    <row r="603" spans="9:44" ht="15" customHeight="1">
      <c r="I603" s="54"/>
      <c r="AR603" s="55"/>
    </row>
    <row r="604" spans="9:44" ht="15" customHeight="1">
      <c r="I604" s="54"/>
      <c r="AR604" s="55"/>
    </row>
    <row r="605" spans="9:44" ht="15" customHeight="1">
      <c r="I605" s="54"/>
      <c r="AR605" s="55"/>
    </row>
    <row r="606" spans="9:44" ht="15" customHeight="1">
      <c r="I606" s="54"/>
      <c r="AR606" s="55"/>
    </row>
    <row r="607" spans="9:44" ht="15" customHeight="1">
      <c r="I607" s="54"/>
      <c r="AR607" s="55"/>
    </row>
    <row r="608" spans="9:44" ht="15" customHeight="1">
      <c r="I608" s="54"/>
      <c r="AR608" s="55"/>
    </row>
    <row r="609" spans="9:44" ht="15" customHeight="1">
      <c r="I609" s="54"/>
      <c r="AR609" s="55"/>
    </row>
    <row r="610" spans="9:44" ht="15" customHeight="1">
      <c r="I610" s="54"/>
      <c r="AR610" s="55"/>
    </row>
    <row r="611" spans="9:44" ht="15" customHeight="1">
      <c r="I611" s="54"/>
      <c r="AR611" s="55"/>
    </row>
    <row r="612" spans="9:44" ht="15" customHeight="1">
      <c r="I612" s="54"/>
      <c r="AR612" s="55"/>
    </row>
    <row r="613" spans="9:44" ht="15" customHeight="1">
      <c r="I613" s="54"/>
      <c r="AR613" s="55"/>
    </row>
    <row r="614" spans="9:44" ht="15" customHeight="1">
      <c r="I614" s="54"/>
      <c r="AR614" s="55"/>
    </row>
    <row r="615" spans="9:44" ht="15" customHeight="1">
      <c r="I615" s="54"/>
      <c r="AR615" s="55"/>
    </row>
    <row r="616" spans="9:44" ht="15" customHeight="1">
      <c r="I616" s="54"/>
      <c r="AR616" s="55"/>
    </row>
    <row r="617" spans="9:44" ht="15" customHeight="1">
      <c r="I617" s="54"/>
      <c r="AR617" s="55"/>
    </row>
    <row r="618" spans="9:44" ht="15" customHeight="1">
      <c r="I618" s="54"/>
      <c r="AR618" s="55"/>
    </row>
    <row r="619" spans="9:44" ht="15" customHeight="1">
      <c r="I619" s="54"/>
      <c r="AR619" s="55"/>
    </row>
    <row r="620" spans="9:44" ht="15" customHeight="1">
      <c r="I620" s="54"/>
      <c r="AR620" s="55"/>
    </row>
    <row r="621" spans="9:44" ht="15" customHeight="1">
      <c r="I621" s="54"/>
      <c r="AR621" s="55"/>
    </row>
    <row r="622" spans="9:44" ht="15" customHeight="1">
      <c r="I622" s="54"/>
      <c r="AR622" s="55"/>
    </row>
    <row r="623" spans="9:44" ht="15" customHeight="1">
      <c r="I623" s="54"/>
      <c r="AR623" s="55"/>
    </row>
    <row r="624" spans="9:44" ht="15" customHeight="1">
      <c r="I624" s="54"/>
      <c r="AR624" s="55"/>
    </row>
    <row r="625" spans="9:44" ht="15" customHeight="1">
      <c r="I625" s="54"/>
      <c r="AR625" s="55"/>
    </row>
    <row r="626" spans="9:44" ht="15" customHeight="1">
      <c r="I626" s="54"/>
      <c r="AR626" s="55"/>
    </row>
    <row r="627" spans="9:44" ht="15" customHeight="1">
      <c r="I627" s="54"/>
      <c r="AR627" s="55"/>
    </row>
    <row r="628" spans="9:44" ht="15" customHeight="1">
      <c r="I628" s="54"/>
      <c r="AR628" s="55"/>
    </row>
    <row r="629" spans="9:44" ht="15" customHeight="1">
      <c r="I629" s="54"/>
      <c r="AR629" s="55"/>
    </row>
    <row r="630" spans="9:44" ht="15" customHeight="1">
      <c r="I630" s="54"/>
      <c r="AR630" s="55"/>
    </row>
    <row r="631" spans="9:44" ht="15" customHeight="1">
      <c r="I631" s="54"/>
      <c r="AR631" s="55"/>
    </row>
    <row r="632" spans="9:44" ht="15" customHeight="1">
      <c r="I632" s="54"/>
      <c r="AR632" s="55"/>
    </row>
    <row r="633" spans="9:44" ht="15" customHeight="1">
      <c r="I633" s="54"/>
      <c r="AR633" s="55"/>
    </row>
    <row r="634" spans="9:44" ht="15" customHeight="1">
      <c r="I634" s="54"/>
      <c r="AR634" s="55"/>
    </row>
    <row r="635" spans="9:44" ht="15" customHeight="1">
      <c r="I635" s="54"/>
      <c r="AR635" s="55"/>
    </row>
    <row r="636" spans="9:44" ht="15" customHeight="1">
      <c r="I636" s="54"/>
      <c r="AR636" s="55"/>
    </row>
    <row r="637" spans="9:44" ht="15" customHeight="1">
      <c r="I637" s="54"/>
      <c r="AR637" s="55"/>
    </row>
    <row r="638" spans="9:44" ht="15" customHeight="1">
      <c r="I638" s="54"/>
      <c r="AR638" s="55"/>
    </row>
    <row r="639" spans="9:44" ht="15" customHeight="1">
      <c r="I639" s="54"/>
      <c r="AR639" s="55"/>
    </row>
    <row r="640" spans="9:44" ht="15" customHeight="1">
      <c r="I640" s="54"/>
      <c r="AR640" s="55"/>
    </row>
    <row r="641" spans="9:44" ht="15" customHeight="1">
      <c r="I641" s="54"/>
      <c r="AR641" s="55"/>
    </row>
    <row r="642" spans="9:44" ht="15" customHeight="1">
      <c r="I642" s="54"/>
      <c r="AR642" s="55"/>
    </row>
    <row r="643" spans="9:44" ht="15" customHeight="1">
      <c r="I643" s="54"/>
      <c r="AR643" s="55"/>
    </row>
    <row r="644" spans="9:44" ht="15" customHeight="1">
      <c r="I644" s="54"/>
      <c r="AR644" s="55"/>
    </row>
    <row r="645" spans="9:44" ht="15" customHeight="1">
      <c r="I645" s="54"/>
      <c r="AR645" s="55"/>
    </row>
    <row r="646" spans="9:44" ht="15" customHeight="1">
      <c r="I646" s="54"/>
      <c r="AR646" s="55"/>
    </row>
    <row r="647" spans="9:44" ht="15" customHeight="1">
      <c r="I647" s="54"/>
      <c r="AR647" s="55"/>
    </row>
    <row r="648" spans="9:44" ht="15" customHeight="1">
      <c r="I648" s="54"/>
      <c r="AR648" s="55"/>
    </row>
    <row r="649" spans="9:44" ht="15" customHeight="1">
      <c r="I649" s="54"/>
      <c r="AR649" s="55"/>
    </row>
    <row r="650" spans="9:44" ht="15" customHeight="1">
      <c r="I650" s="54"/>
      <c r="AR650" s="55"/>
    </row>
    <row r="651" spans="9:44" ht="15" customHeight="1">
      <c r="I651" s="54"/>
      <c r="AR651" s="55"/>
    </row>
    <row r="652" spans="9:44" ht="15" customHeight="1">
      <c r="I652" s="54"/>
      <c r="AR652" s="55"/>
    </row>
    <row r="653" spans="9:44" ht="15" customHeight="1">
      <c r="I653" s="54"/>
      <c r="AR653" s="55"/>
    </row>
    <row r="654" spans="9:44" ht="15" customHeight="1">
      <c r="I654" s="54"/>
      <c r="AR654" s="55"/>
    </row>
    <row r="655" spans="9:44" ht="15" customHeight="1">
      <c r="I655" s="54"/>
      <c r="AR655" s="55"/>
    </row>
    <row r="656" spans="9:44" ht="15" customHeight="1">
      <c r="I656" s="54"/>
      <c r="AR656" s="55"/>
    </row>
    <row r="657" spans="9:44" ht="15" customHeight="1">
      <c r="I657" s="54"/>
      <c r="AR657" s="55"/>
    </row>
    <row r="658" spans="9:44" ht="15" customHeight="1">
      <c r="I658" s="54"/>
      <c r="AR658" s="55"/>
    </row>
    <row r="659" spans="9:44" ht="15" customHeight="1">
      <c r="I659" s="54"/>
      <c r="AR659" s="55"/>
    </row>
    <row r="660" spans="9:44" ht="15" customHeight="1">
      <c r="I660" s="54"/>
      <c r="AR660" s="55"/>
    </row>
    <row r="661" spans="9:44" ht="15" customHeight="1">
      <c r="I661" s="54"/>
      <c r="AR661" s="55"/>
    </row>
    <row r="662" spans="9:44" ht="15" customHeight="1">
      <c r="I662" s="54"/>
      <c r="AR662" s="55"/>
    </row>
    <row r="663" spans="9:44" ht="15" customHeight="1">
      <c r="I663" s="54"/>
      <c r="AR663" s="55"/>
    </row>
    <row r="664" spans="9:44" ht="15" customHeight="1">
      <c r="I664" s="54"/>
      <c r="AR664" s="55"/>
    </row>
    <row r="665" spans="9:44" ht="15" customHeight="1">
      <c r="I665" s="54"/>
      <c r="AR665" s="55"/>
    </row>
    <row r="666" spans="9:44" ht="15" customHeight="1">
      <c r="I666" s="54"/>
      <c r="AR666" s="55"/>
    </row>
    <row r="667" spans="9:44" ht="15" customHeight="1">
      <c r="I667" s="54"/>
      <c r="AR667" s="55"/>
    </row>
    <row r="668" spans="9:44" ht="15" customHeight="1">
      <c r="I668" s="54"/>
      <c r="AR668" s="55"/>
    </row>
    <row r="669" spans="9:44" ht="15" customHeight="1">
      <c r="I669" s="54"/>
      <c r="AR669" s="55"/>
    </row>
    <row r="670" spans="9:44" ht="15" customHeight="1">
      <c r="I670" s="54"/>
      <c r="AR670" s="55"/>
    </row>
    <row r="671" spans="9:44" ht="15" customHeight="1">
      <c r="I671" s="54"/>
      <c r="AR671" s="55"/>
    </row>
    <row r="672" spans="9:44" ht="15" customHeight="1">
      <c r="I672" s="54"/>
      <c r="AR672" s="55"/>
    </row>
    <row r="673" spans="9:44" ht="15" customHeight="1">
      <c r="I673" s="54"/>
      <c r="AR673" s="55"/>
    </row>
    <row r="674" spans="9:44" ht="15" customHeight="1">
      <c r="I674" s="54"/>
      <c r="AR674" s="55"/>
    </row>
    <row r="675" spans="9:44" ht="15" customHeight="1">
      <c r="I675" s="54"/>
      <c r="AR675" s="55"/>
    </row>
    <row r="676" spans="9:44" ht="15" customHeight="1">
      <c r="I676" s="54"/>
      <c r="AR676" s="55"/>
    </row>
    <row r="677" spans="9:44" ht="15" customHeight="1">
      <c r="I677" s="54"/>
      <c r="AR677" s="55"/>
    </row>
    <row r="678" spans="9:44" ht="15" customHeight="1">
      <c r="I678" s="54"/>
      <c r="AR678" s="55"/>
    </row>
    <row r="679" spans="9:44" ht="15" customHeight="1">
      <c r="I679" s="54"/>
      <c r="AR679" s="55"/>
    </row>
    <row r="680" spans="9:44" ht="15" customHeight="1">
      <c r="I680" s="54"/>
      <c r="AR680" s="55"/>
    </row>
    <row r="681" spans="9:44" ht="15" customHeight="1">
      <c r="I681" s="54"/>
      <c r="AR681" s="55"/>
    </row>
    <row r="682" spans="9:44" ht="15" customHeight="1">
      <c r="I682" s="54"/>
      <c r="AR682" s="55"/>
    </row>
    <row r="683" spans="9:44" ht="15" customHeight="1">
      <c r="I683" s="54"/>
      <c r="AR683" s="55"/>
    </row>
    <row r="684" spans="9:44" ht="15" customHeight="1">
      <c r="I684" s="54"/>
      <c r="AR684" s="55"/>
    </row>
    <row r="685" spans="9:44" ht="15" customHeight="1">
      <c r="I685" s="54"/>
      <c r="AR685" s="55"/>
    </row>
    <row r="686" spans="9:44" ht="15" customHeight="1">
      <c r="I686" s="54"/>
      <c r="AR686" s="55"/>
    </row>
    <row r="687" spans="9:44" ht="15" customHeight="1">
      <c r="I687" s="54"/>
      <c r="AR687" s="55"/>
    </row>
    <row r="688" spans="9:44" ht="15" customHeight="1">
      <c r="I688" s="54"/>
      <c r="AR688" s="55"/>
    </row>
    <row r="689" spans="9:44" ht="15" customHeight="1">
      <c r="I689" s="54"/>
      <c r="AR689" s="55"/>
    </row>
    <row r="690" spans="9:44" ht="15" customHeight="1">
      <c r="I690" s="54"/>
      <c r="AR690" s="55"/>
    </row>
    <row r="691" spans="9:44" ht="15" customHeight="1">
      <c r="I691" s="54"/>
      <c r="AR691" s="55"/>
    </row>
    <row r="692" spans="9:44" ht="15" customHeight="1">
      <c r="I692" s="54"/>
      <c r="AR692" s="55"/>
    </row>
    <row r="693" spans="9:44" ht="15" customHeight="1">
      <c r="I693" s="54"/>
      <c r="AR693" s="55"/>
    </row>
    <row r="694" spans="9:44" ht="15" customHeight="1">
      <c r="I694" s="54"/>
      <c r="AR694" s="55"/>
    </row>
    <row r="695" spans="9:44" ht="15" customHeight="1">
      <c r="I695" s="54"/>
      <c r="AR695" s="55"/>
    </row>
    <row r="696" spans="9:44" ht="15" customHeight="1">
      <c r="I696" s="54"/>
      <c r="AR696" s="55"/>
    </row>
    <row r="697" spans="9:44" ht="15" customHeight="1">
      <c r="I697" s="54"/>
      <c r="AR697" s="55"/>
    </row>
    <row r="698" spans="9:44" ht="15" customHeight="1">
      <c r="I698" s="54"/>
      <c r="AR698" s="55"/>
    </row>
    <row r="699" spans="9:44" ht="15" customHeight="1">
      <c r="I699" s="54"/>
      <c r="AR699" s="55"/>
    </row>
    <row r="700" spans="9:44" ht="15" customHeight="1">
      <c r="I700" s="54"/>
      <c r="AR700" s="55"/>
    </row>
    <row r="701" spans="9:44" ht="15" customHeight="1">
      <c r="I701" s="54"/>
      <c r="AR701" s="55"/>
    </row>
    <row r="702" spans="9:44" ht="15" customHeight="1">
      <c r="I702" s="54"/>
      <c r="AR702" s="55"/>
    </row>
    <row r="703" spans="9:44" ht="15" customHeight="1">
      <c r="I703" s="54"/>
      <c r="AR703" s="55"/>
    </row>
    <row r="704" spans="9:44" ht="15" customHeight="1">
      <c r="I704" s="54"/>
      <c r="AR704" s="55"/>
    </row>
    <row r="705" spans="9:44" ht="15" customHeight="1">
      <c r="I705" s="54"/>
      <c r="AR705" s="55"/>
    </row>
    <row r="706" spans="9:44" ht="15" customHeight="1">
      <c r="I706" s="54"/>
      <c r="AR706" s="55"/>
    </row>
    <row r="707" spans="9:44" ht="15" customHeight="1">
      <c r="I707" s="54"/>
      <c r="AR707" s="55"/>
    </row>
    <row r="708" spans="9:44" ht="15" customHeight="1">
      <c r="I708" s="54"/>
      <c r="AR708" s="55"/>
    </row>
    <row r="709" spans="9:44" ht="15" customHeight="1">
      <c r="I709" s="54"/>
      <c r="AR709" s="55"/>
    </row>
    <row r="710" spans="9:44" ht="15" customHeight="1">
      <c r="I710" s="54"/>
      <c r="AR710" s="55"/>
    </row>
    <row r="711" spans="9:44" ht="15" customHeight="1">
      <c r="I711" s="54"/>
      <c r="AR711" s="55"/>
    </row>
    <row r="712" spans="9:44" ht="15" customHeight="1">
      <c r="I712" s="54"/>
      <c r="AR712" s="55"/>
    </row>
    <row r="713" spans="9:44" ht="15" customHeight="1">
      <c r="I713" s="54"/>
      <c r="AR713" s="55"/>
    </row>
    <row r="714" spans="9:44" ht="15" customHeight="1">
      <c r="I714" s="54"/>
      <c r="AR714" s="55"/>
    </row>
    <row r="715" spans="9:44" ht="15" customHeight="1">
      <c r="I715" s="54"/>
      <c r="AR715" s="55"/>
    </row>
    <row r="716" spans="9:44" ht="15" customHeight="1">
      <c r="I716" s="54"/>
      <c r="AR716" s="55"/>
    </row>
    <row r="717" spans="9:44" ht="15" customHeight="1">
      <c r="I717" s="54"/>
      <c r="AR717" s="55"/>
    </row>
    <row r="718" spans="9:44" ht="15" customHeight="1">
      <c r="I718" s="54"/>
      <c r="AR718" s="55"/>
    </row>
    <row r="719" spans="9:44" ht="15" customHeight="1">
      <c r="I719" s="54"/>
      <c r="AR719" s="55"/>
    </row>
    <row r="720" spans="9:44" ht="15" customHeight="1">
      <c r="I720" s="54"/>
      <c r="AR720" s="55"/>
    </row>
    <row r="721" spans="9:44" ht="15" customHeight="1">
      <c r="I721" s="54"/>
      <c r="AR721" s="55"/>
    </row>
    <row r="722" spans="9:44" ht="15" customHeight="1">
      <c r="I722" s="54"/>
      <c r="AR722" s="55"/>
    </row>
    <row r="723" spans="9:44" ht="15" customHeight="1">
      <c r="I723" s="54"/>
      <c r="AR723" s="55"/>
    </row>
    <row r="724" spans="9:44" ht="15" customHeight="1">
      <c r="I724" s="54"/>
      <c r="AR724" s="55"/>
    </row>
    <row r="725" spans="9:44" ht="15" customHeight="1">
      <c r="I725" s="54"/>
      <c r="AR725" s="55"/>
    </row>
    <row r="726" spans="9:44" ht="15" customHeight="1">
      <c r="I726" s="54"/>
      <c r="AR726" s="55"/>
    </row>
    <row r="727" spans="9:44" ht="15" customHeight="1">
      <c r="I727" s="54"/>
      <c r="AR727" s="55"/>
    </row>
    <row r="728" spans="9:44" ht="15" customHeight="1">
      <c r="I728" s="54"/>
      <c r="AR728" s="55"/>
    </row>
    <row r="729" spans="9:44" ht="15" customHeight="1">
      <c r="I729" s="54"/>
      <c r="AR729" s="55"/>
    </row>
    <row r="730" spans="9:44" ht="15" customHeight="1">
      <c r="I730" s="54"/>
      <c r="AR730" s="55"/>
    </row>
    <row r="731" spans="9:44" ht="15" customHeight="1">
      <c r="I731" s="54"/>
      <c r="AR731" s="55"/>
    </row>
  </sheetData>
  <autoFilter ref="A1:AV26">
    <filterColumn colId="2" showButton="0"/>
    <filterColumn colId="3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8" showButton="0"/>
    <filterColumn colId="29" showButton="0"/>
    <filterColumn colId="30" showButton="0"/>
    <filterColumn colId="31" showButton="0"/>
    <filterColumn colId="34" showButton="0"/>
    <filterColumn colId="35" showButton="0"/>
    <filterColumn colId="36" showButton="0"/>
    <filterColumn colId="37" showButton="0"/>
  </autoFilter>
  <sortState ref="A3:AV26">
    <sortCondition descending="1" sortBy="cellColor" ref="AT3:AT26" dxfId="0"/>
  </sortState>
  <mergeCells count="20">
    <mergeCell ref="A1:A2"/>
    <mergeCell ref="B1:B2"/>
    <mergeCell ref="C1:E2"/>
    <mergeCell ref="F1:F2"/>
    <mergeCell ref="G1:G2"/>
    <mergeCell ref="H1:H2"/>
    <mergeCell ref="I1:I2"/>
    <mergeCell ref="AP1:AP2"/>
    <mergeCell ref="AQ1:AQ2"/>
    <mergeCell ref="AR1:AR2"/>
    <mergeCell ref="AT1:AT2"/>
    <mergeCell ref="AU1:AU2"/>
    <mergeCell ref="AV1:AV2"/>
    <mergeCell ref="J1:J2"/>
    <mergeCell ref="K1:O1"/>
    <mergeCell ref="Q1:U1"/>
    <mergeCell ref="W1:AA1"/>
    <mergeCell ref="AC1:AG1"/>
    <mergeCell ref="AI1:AM1"/>
    <mergeCell ref="AO1:AO2"/>
  </mergeCells>
  <printOptions horizontalCentered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расчёт ранга</vt:lpstr>
      <vt:lpstr>Заявки</vt:lpstr>
      <vt:lpstr>Данные</vt:lpstr>
      <vt:lpstr>Данные!Область_печати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***</cp:lastModifiedBy>
  <cp:lastPrinted>2024-05-28T13:16:36Z</cp:lastPrinted>
  <dcterms:created xsi:type="dcterms:W3CDTF">2024-05-10T22:40:50Z</dcterms:created>
  <dcterms:modified xsi:type="dcterms:W3CDTF">2024-08-24T14:31:12Z</dcterms:modified>
</cp:coreProperties>
</file>