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20" yWindow="792" windowWidth="22428" windowHeight="8664" activeTab="2"/>
  </bookViews>
  <sheets>
    <sheet name="расчёт ранга" sheetId="1" r:id="rId1"/>
    <sheet name="Заявки" sheetId="2" r:id="rId2"/>
    <sheet name="Данные" sheetId="3" r:id="rId3"/>
    <sheet name="Протоколы Женщины" sheetId="4" r:id="rId4"/>
    <sheet name="Протоколы Женщины 50+" sheetId="5" r:id="rId5"/>
    <sheet name="Протоколы Мужчины" sheetId="6" r:id="rId6"/>
    <sheet name="Протоколы Мужчины 50+" sheetId="7" r:id="rId7"/>
    <sheet name="Итоговый протокол" sheetId="8" r:id="rId8"/>
  </sheets>
  <definedNames>
    <definedName name="_xlnm._FilterDatabase" localSheetId="2" hidden="1">Данные!$A$1:$AX$31</definedName>
    <definedName name="_xlnm.Print_Area" localSheetId="2">Данные!$A$1:$J$31</definedName>
    <definedName name="_xlnm.Print_Area" localSheetId="7">'Итоговый протокол'!$A$1:$P$98</definedName>
  </definedNames>
  <calcPr calcId="145621"/>
</workbook>
</file>

<file path=xl/calcChain.xml><?xml version="1.0" encoding="utf-8"?>
<calcChain xmlns="http://schemas.openxmlformats.org/spreadsheetml/2006/main">
  <c r="AT3" i="3" l="1"/>
  <c r="AU3" i="3" s="1"/>
  <c r="AT34" i="3"/>
  <c r="AU34" i="3" s="1"/>
  <c r="AV34" i="3" s="1"/>
  <c r="AT7" i="3"/>
  <c r="AU7" i="3" s="1"/>
  <c r="AT33" i="3"/>
  <c r="AU33" i="3" s="1"/>
  <c r="AT28" i="3"/>
  <c r="AU28" i="3" s="1"/>
  <c r="AV7" i="3" l="1"/>
  <c r="AV3" i="3"/>
  <c r="AV28" i="3"/>
  <c r="AV33" i="3"/>
  <c r="AT8" i="3"/>
  <c r="AU8" i="3" s="1"/>
  <c r="AT5" i="3"/>
  <c r="AU5" i="3" s="1"/>
  <c r="AT9" i="3"/>
  <c r="AU9" i="3" s="1"/>
  <c r="AT6" i="3"/>
  <c r="AU6" i="3" s="1"/>
  <c r="AT11" i="3"/>
  <c r="AU11" i="3" s="1"/>
  <c r="AT19" i="3"/>
  <c r="AU19" i="3" s="1"/>
  <c r="AT12" i="3"/>
  <c r="AU12" i="3" s="1"/>
  <c r="AT14" i="3"/>
  <c r="AU14" i="3" s="1"/>
  <c r="AT17" i="3"/>
  <c r="AU17" i="3" s="1"/>
  <c r="AT18" i="3"/>
  <c r="AU18" i="3" s="1"/>
  <c r="AT15" i="3"/>
  <c r="AU15" i="3" s="1"/>
  <c r="AT16" i="3"/>
  <c r="AU16" i="3" s="1"/>
  <c r="AT13" i="3"/>
  <c r="AU13" i="3" s="1"/>
  <c r="AT20" i="3"/>
  <c r="AU20" i="3" s="1"/>
  <c r="AT22" i="3"/>
  <c r="AU22" i="3" s="1"/>
  <c r="AT23" i="3"/>
  <c r="AU23" i="3" s="1"/>
  <c r="AT24" i="3"/>
  <c r="AU24" i="3" s="1"/>
  <c r="AT26" i="3"/>
  <c r="AU26" i="3" s="1"/>
  <c r="AT27" i="3"/>
  <c r="AU27" i="3" s="1"/>
  <c r="AT30" i="3"/>
  <c r="AU30" i="3" s="1"/>
  <c r="AT29" i="3"/>
  <c r="AU29" i="3" s="1"/>
  <c r="AT32" i="3"/>
  <c r="AU32" i="3" s="1"/>
  <c r="AT31" i="3"/>
  <c r="AU31" i="3" s="1"/>
  <c r="AT4" i="3"/>
  <c r="AU4" i="3" s="1"/>
  <c r="M93" i="8" l="1"/>
  <c r="N93" i="8" s="1"/>
  <c r="M92" i="8"/>
  <c r="N92" i="8" s="1"/>
  <c r="L72" i="8"/>
  <c r="L71" i="8"/>
  <c r="L70" i="8"/>
  <c r="L69" i="8"/>
  <c r="L68" i="8"/>
  <c r="L67" i="8"/>
  <c r="L66" i="8"/>
  <c r="L65" i="8"/>
  <c r="L64" i="8"/>
  <c r="L63" i="8"/>
  <c r="L62" i="8"/>
  <c r="D6" i="6"/>
  <c r="O93" i="8" l="1"/>
  <c r="M19" i="5"/>
  <c r="M18" i="5"/>
  <c r="M16" i="5"/>
  <c r="M15" i="5"/>
  <c r="M14" i="5"/>
  <c r="M13" i="5"/>
  <c r="M11" i="5"/>
  <c r="M17" i="5"/>
  <c r="M10" i="5"/>
  <c r="M12" i="5"/>
  <c r="M9" i="5"/>
  <c r="N10" i="4" l="1"/>
  <c r="L18" i="7" l="1"/>
  <c r="M18" i="7" s="1"/>
  <c r="L19" i="7"/>
  <c r="M19" i="7" s="1"/>
  <c r="L10" i="6"/>
  <c r="L11" i="6"/>
  <c r="L15" i="6"/>
  <c r="K15" i="8"/>
  <c r="L15" i="8" s="1"/>
  <c r="AS29" i="3"/>
  <c r="K17" i="5" s="1"/>
  <c r="K11" i="5"/>
  <c r="K18" i="5"/>
  <c r="AS24" i="3"/>
  <c r="K19" i="5" s="1"/>
  <c r="K19" i="7"/>
  <c r="K12" i="5"/>
  <c r="AS20" i="3"/>
  <c r="K10" i="5" s="1"/>
  <c r="K13" i="5"/>
  <c r="K15" i="5"/>
  <c r="N19" i="7" l="1"/>
  <c r="O19" i="7" s="1"/>
  <c r="J68" i="8"/>
  <c r="M68" i="8" s="1"/>
  <c r="N15" i="5"/>
  <c r="O15" i="5" s="1"/>
  <c r="J71" i="8"/>
  <c r="M71" i="8" s="1"/>
  <c r="N18" i="5"/>
  <c r="O18" i="5" s="1"/>
  <c r="J66" i="8"/>
  <c r="M66" i="8" s="1"/>
  <c r="N13" i="5"/>
  <c r="O13" i="5" s="1"/>
  <c r="N11" i="5"/>
  <c r="O11" i="5" s="1"/>
  <c r="J64" i="8"/>
  <c r="M64" i="8" s="1"/>
  <c r="K16" i="8"/>
  <c r="L16" i="8" s="1"/>
  <c r="L12" i="6"/>
  <c r="J63" i="8"/>
  <c r="M63" i="8" s="1"/>
  <c r="N10" i="5"/>
  <c r="O10" i="5" s="1"/>
  <c r="J70" i="8"/>
  <c r="M70" i="8" s="1"/>
  <c r="N17" i="5"/>
  <c r="O17" i="5" s="1"/>
  <c r="N12" i="5"/>
  <c r="O12" i="5" s="1"/>
  <c r="J65" i="8"/>
  <c r="M65" i="8" s="1"/>
  <c r="AV32" i="3"/>
  <c r="K14" i="5"/>
  <c r="K15" i="6"/>
  <c r="N15" i="6" s="1"/>
  <c r="J42" i="8"/>
  <c r="M42" i="8" s="1"/>
  <c r="K11" i="6"/>
  <c r="N11" i="6" s="1"/>
  <c r="J38" i="8"/>
  <c r="M38" i="8" s="1"/>
  <c r="AV23" i="3"/>
  <c r="K9" i="5"/>
  <c r="K10" i="6"/>
  <c r="N10" i="6" s="1"/>
  <c r="J37" i="8"/>
  <c r="M37" i="8" s="1"/>
  <c r="J72" i="8"/>
  <c r="M72" i="8" s="1"/>
  <c r="N19" i="5"/>
  <c r="O19" i="5" s="1"/>
  <c r="J39" i="8"/>
  <c r="M39" i="8" s="1"/>
  <c r="K12" i="6"/>
  <c r="N12" i="6" s="1"/>
  <c r="AV26" i="3"/>
  <c r="K16" i="5"/>
  <c r="AV12" i="3"/>
  <c r="AV14" i="3"/>
  <c r="AV8" i="3"/>
  <c r="AV11" i="3"/>
  <c r="AV20" i="3"/>
  <c r="AV29" i="3"/>
  <c r="AV19" i="3"/>
  <c r="AV22" i="3"/>
  <c r="AV9" i="3"/>
  <c r="AV13" i="3"/>
  <c r="AV16" i="3"/>
  <c r="AV30" i="3"/>
  <c r="AV27" i="3"/>
  <c r="AV24" i="3"/>
  <c r="AV17" i="3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P108" i="4"/>
  <c r="O108" i="4"/>
  <c r="P107" i="4"/>
  <c r="O107" i="4"/>
  <c r="P106" i="4"/>
  <c r="O106" i="4"/>
  <c r="P105" i="4"/>
  <c r="O105" i="4"/>
  <c r="P104" i="4"/>
  <c r="O104" i="4"/>
  <c r="P103" i="4"/>
  <c r="O103" i="4"/>
  <c r="P102" i="4"/>
  <c r="O102" i="4"/>
  <c r="P101" i="4"/>
  <c r="O101" i="4"/>
  <c r="P100" i="4"/>
  <c r="O100" i="4"/>
  <c r="P99" i="4"/>
  <c r="O99" i="4"/>
  <c r="P98" i="4"/>
  <c r="O98" i="4"/>
  <c r="P97" i="4"/>
  <c r="O97" i="4"/>
  <c r="P96" i="4"/>
  <c r="O96" i="4"/>
  <c r="P95" i="4"/>
  <c r="O95" i="4"/>
  <c r="P94" i="4"/>
  <c r="O94" i="4"/>
  <c r="P93" i="4"/>
  <c r="O93" i="4"/>
  <c r="P92" i="4"/>
  <c r="O92" i="4"/>
  <c r="P91" i="4"/>
  <c r="O91" i="4"/>
  <c r="P90" i="4"/>
  <c r="O90" i="4"/>
  <c r="P89" i="4"/>
  <c r="O89" i="4"/>
  <c r="P88" i="4"/>
  <c r="O88" i="4"/>
  <c r="P87" i="4"/>
  <c r="O87" i="4"/>
  <c r="P86" i="4"/>
  <c r="O86" i="4"/>
  <c r="P85" i="4"/>
  <c r="O85" i="4"/>
  <c r="P84" i="4"/>
  <c r="O84" i="4"/>
  <c r="P83" i="4"/>
  <c r="O83" i="4"/>
  <c r="P82" i="4"/>
  <c r="O82" i="4"/>
  <c r="P81" i="4"/>
  <c r="O81" i="4"/>
  <c r="P80" i="4"/>
  <c r="O80" i="4"/>
  <c r="P79" i="4"/>
  <c r="O79" i="4"/>
  <c r="P78" i="4"/>
  <c r="O78" i="4"/>
  <c r="P77" i="4"/>
  <c r="O77" i="4"/>
  <c r="P76" i="4"/>
  <c r="O76" i="4"/>
  <c r="P75" i="4"/>
  <c r="O75" i="4"/>
  <c r="P74" i="4"/>
  <c r="O74" i="4"/>
  <c r="P73" i="4"/>
  <c r="O73" i="4"/>
  <c r="P72" i="4"/>
  <c r="O72" i="4"/>
  <c r="P71" i="4"/>
  <c r="O71" i="4"/>
  <c r="P70" i="4"/>
  <c r="O70" i="4"/>
  <c r="P69" i="4"/>
  <c r="O69" i="4"/>
  <c r="P68" i="4"/>
  <c r="O68" i="4"/>
  <c r="P67" i="4"/>
  <c r="O67" i="4"/>
  <c r="P66" i="4"/>
  <c r="O66" i="4"/>
  <c r="P65" i="4"/>
  <c r="O65" i="4"/>
  <c r="P64" i="4"/>
  <c r="O64" i="4"/>
  <c r="P63" i="4"/>
  <c r="O63" i="4"/>
  <c r="P62" i="4"/>
  <c r="O62" i="4"/>
  <c r="P61" i="4"/>
  <c r="O61" i="4"/>
  <c r="P60" i="4"/>
  <c r="O60" i="4"/>
  <c r="P59" i="4"/>
  <c r="O59" i="4"/>
  <c r="P58" i="4"/>
  <c r="O58" i="4"/>
  <c r="P57" i="4"/>
  <c r="O57" i="4"/>
  <c r="P56" i="4"/>
  <c r="O56" i="4"/>
  <c r="P55" i="4"/>
  <c r="O55" i="4"/>
  <c r="P54" i="4"/>
  <c r="O54" i="4"/>
  <c r="P53" i="4"/>
  <c r="O53" i="4"/>
  <c r="P52" i="4"/>
  <c r="O52" i="4"/>
  <c r="P51" i="4"/>
  <c r="O51" i="4"/>
  <c r="P50" i="4"/>
  <c r="O50" i="4"/>
  <c r="P49" i="4"/>
  <c r="O49" i="4"/>
  <c r="P48" i="4"/>
  <c r="O48" i="4"/>
  <c r="P47" i="4"/>
  <c r="O47" i="4"/>
  <c r="P46" i="4"/>
  <c r="O46" i="4"/>
  <c r="P45" i="4"/>
  <c r="O45" i="4"/>
  <c r="P44" i="4"/>
  <c r="O44" i="4"/>
  <c r="P43" i="4"/>
  <c r="O43" i="4"/>
  <c r="P42" i="4"/>
  <c r="O42" i="4"/>
  <c r="P41" i="4"/>
  <c r="O41" i="4"/>
  <c r="P40" i="4"/>
  <c r="O40" i="4"/>
  <c r="P39" i="4"/>
  <c r="O39" i="4"/>
  <c r="P38" i="4"/>
  <c r="O38" i="4"/>
  <c r="P37" i="4"/>
  <c r="O37" i="4"/>
  <c r="P36" i="4"/>
  <c r="O36" i="4"/>
  <c r="P35" i="4"/>
  <c r="O35" i="4"/>
  <c r="P34" i="4"/>
  <c r="O34" i="4"/>
  <c r="P33" i="4"/>
  <c r="O33" i="4"/>
  <c r="P32" i="4"/>
  <c r="O32" i="4"/>
  <c r="P31" i="4"/>
  <c r="O31" i="4"/>
  <c r="P30" i="4"/>
  <c r="O30" i="4"/>
  <c r="P29" i="4"/>
  <c r="O29" i="4"/>
  <c r="P28" i="4"/>
  <c r="O28" i="4"/>
  <c r="P27" i="4"/>
  <c r="O27" i="4"/>
  <c r="P26" i="4"/>
  <c r="O26" i="4"/>
  <c r="P25" i="4"/>
  <c r="O25" i="4"/>
  <c r="P24" i="4"/>
  <c r="O24" i="4"/>
  <c r="P23" i="4"/>
  <c r="O23" i="4"/>
  <c r="P22" i="4"/>
  <c r="O22" i="4"/>
  <c r="P21" i="4"/>
  <c r="O21" i="4"/>
  <c r="P20" i="4"/>
  <c r="O20" i="4"/>
  <c r="P19" i="4"/>
  <c r="O19" i="4"/>
  <c r="P18" i="4"/>
  <c r="O18" i="4"/>
  <c r="P17" i="4"/>
  <c r="O17" i="4"/>
  <c r="P16" i="4"/>
  <c r="O16" i="4"/>
  <c r="P15" i="4"/>
  <c r="O15" i="4"/>
  <c r="P14" i="4"/>
  <c r="O14" i="4"/>
  <c r="P13" i="4"/>
  <c r="O13" i="4"/>
  <c r="P12" i="4"/>
  <c r="O12" i="4"/>
  <c r="P11" i="4"/>
  <c r="P10" i="4"/>
  <c r="O10" i="4"/>
  <c r="O9" i="4"/>
  <c r="AS31" i="3"/>
  <c r="K18" i="7"/>
  <c r="N18" i="7" s="1"/>
  <c r="L17" i="7"/>
  <c r="K17" i="7"/>
  <c r="L14" i="6"/>
  <c r="L9" i="6"/>
  <c r="L13" i="6"/>
  <c r="L8" i="1"/>
  <c r="M8" i="1" s="1"/>
  <c r="J8" i="1"/>
  <c r="K8" i="1" s="1"/>
  <c r="H8" i="1"/>
  <c r="I8" i="1" s="1"/>
  <c r="F8" i="1"/>
  <c r="G8" i="1" s="1"/>
  <c r="L7" i="1"/>
  <c r="M7" i="1" s="1"/>
  <c r="J7" i="1"/>
  <c r="K7" i="1" s="1"/>
  <c r="H7" i="1"/>
  <c r="I7" i="1" s="1"/>
  <c r="F7" i="1"/>
  <c r="G7" i="1" s="1"/>
  <c r="L6" i="1"/>
  <c r="M6" i="1" s="1"/>
  <c r="J6" i="1"/>
  <c r="K6" i="1" s="1"/>
  <c r="H6" i="1"/>
  <c r="I6" i="1" s="1"/>
  <c r="F6" i="1"/>
  <c r="G6" i="1" s="1"/>
  <c r="L5" i="1"/>
  <c r="M5" i="1" s="1"/>
  <c r="J5" i="1"/>
  <c r="K5" i="1" s="1"/>
  <c r="H5" i="1"/>
  <c r="I5" i="1" s="1"/>
  <c r="F5" i="1"/>
  <c r="G5" i="1" s="1"/>
  <c r="L4" i="1"/>
  <c r="M4" i="1" s="1"/>
  <c r="J4" i="1"/>
  <c r="K4" i="1" s="1"/>
  <c r="H4" i="1"/>
  <c r="I4" i="1" s="1"/>
  <c r="F4" i="1"/>
  <c r="G4" i="1" s="1"/>
  <c r="L3" i="1"/>
  <c r="M3" i="1" s="1"/>
  <c r="J3" i="1"/>
  <c r="K3" i="1" s="1"/>
  <c r="H3" i="1"/>
  <c r="I3" i="1" s="1"/>
  <c r="F3" i="1"/>
  <c r="G3" i="1" s="1"/>
  <c r="K13" i="6" l="1"/>
  <c r="N13" i="6" s="1"/>
  <c r="J40" i="8"/>
  <c r="M40" i="8" s="1"/>
  <c r="J69" i="8"/>
  <c r="M69" i="8" s="1"/>
  <c r="N16" i="5"/>
  <c r="N9" i="5"/>
  <c r="J62" i="8"/>
  <c r="M62" i="8" s="1"/>
  <c r="N62" i="8" s="1"/>
  <c r="N65" i="8"/>
  <c r="N64" i="8"/>
  <c r="K9" i="6"/>
  <c r="N9" i="6" s="1"/>
  <c r="P11" i="6" s="1"/>
  <c r="J36" i="8"/>
  <c r="M36" i="8" s="1"/>
  <c r="O39" i="8" s="1"/>
  <c r="O18" i="7"/>
  <c r="O12" i="6"/>
  <c r="O11" i="6"/>
  <c r="N70" i="8"/>
  <c r="N66" i="8"/>
  <c r="M17" i="7"/>
  <c r="N17" i="7" s="1"/>
  <c r="K14" i="8"/>
  <c r="L14" i="8" s="1"/>
  <c r="J41" i="8"/>
  <c r="M41" i="8" s="1"/>
  <c r="K14" i="6"/>
  <c r="N14" i="6" s="1"/>
  <c r="N72" i="8"/>
  <c r="O15" i="6"/>
  <c r="N71" i="8"/>
  <c r="N63" i="8"/>
  <c r="J67" i="8"/>
  <c r="M67" i="8" s="1"/>
  <c r="N14" i="5"/>
  <c r="O10" i="6"/>
  <c r="N68" i="8"/>
  <c r="K1" i="1"/>
  <c r="G1" i="1"/>
  <c r="AV6" i="3"/>
  <c r="AV18" i="3"/>
  <c r="J14" i="8" s="1"/>
  <c r="AV31" i="3"/>
  <c r="AV15" i="3"/>
  <c r="J15" i="8" s="1"/>
  <c r="M15" i="8" s="1"/>
  <c r="AV5" i="3"/>
  <c r="AV4" i="3"/>
  <c r="M1" i="1"/>
  <c r="I1" i="1"/>
  <c r="D6" i="5" s="1"/>
  <c r="J16" i="8" l="1"/>
  <c r="M16" i="8" s="1"/>
  <c r="N16" i="8" s="1"/>
  <c r="O38" i="8"/>
  <c r="O41" i="8"/>
  <c r="O37" i="8"/>
  <c r="O42" i="8"/>
  <c r="O65" i="8"/>
  <c r="O72" i="8"/>
  <c r="O66" i="8"/>
  <c r="O70" i="8"/>
  <c r="O63" i="8"/>
  <c r="O64" i="8"/>
  <c r="O40" i="8"/>
  <c r="O68" i="8"/>
  <c r="O71" i="8"/>
  <c r="P116" i="7"/>
  <c r="P112" i="7"/>
  <c r="P108" i="7"/>
  <c r="P104" i="7"/>
  <c r="P100" i="7"/>
  <c r="P96" i="7"/>
  <c r="P92" i="7"/>
  <c r="P88" i="7"/>
  <c r="P84" i="7"/>
  <c r="P80" i="7"/>
  <c r="P76" i="7"/>
  <c r="P72" i="7"/>
  <c r="P68" i="7"/>
  <c r="P64" i="7"/>
  <c r="P60" i="7"/>
  <c r="P56" i="7"/>
  <c r="P52" i="7"/>
  <c r="P48" i="7"/>
  <c r="P44" i="7"/>
  <c r="P40" i="7"/>
  <c r="P36" i="7"/>
  <c r="P32" i="7"/>
  <c r="P28" i="7"/>
  <c r="P24" i="7"/>
  <c r="P20" i="7"/>
  <c r="P115" i="7"/>
  <c r="P107" i="7"/>
  <c r="P99" i="7"/>
  <c r="P95" i="7"/>
  <c r="P87" i="7"/>
  <c r="P83" i="7"/>
  <c r="P75" i="7"/>
  <c r="P71" i="7"/>
  <c r="P67" i="7"/>
  <c r="P59" i="7"/>
  <c r="P55" i="7"/>
  <c r="P47" i="7"/>
  <c r="P43" i="7"/>
  <c r="P35" i="7"/>
  <c r="P27" i="7"/>
  <c r="P23" i="7"/>
  <c r="P111" i="7"/>
  <c r="P103" i="7"/>
  <c r="P91" i="7"/>
  <c r="P79" i="7"/>
  <c r="P63" i="7"/>
  <c r="P51" i="7"/>
  <c r="P39" i="7"/>
  <c r="P31" i="7"/>
  <c r="P19" i="7"/>
  <c r="P114" i="7"/>
  <c r="P110" i="7"/>
  <c r="P106" i="7"/>
  <c r="P102" i="7"/>
  <c r="P98" i="7"/>
  <c r="P94" i="7"/>
  <c r="P90" i="7"/>
  <c r="P86" i="7"/>
  <c r="P82" i="7"/>
  <c r="P78" i="7"/>
  <c r="P74" i="7"/>
  <c r="P70" i="7"/>
  <c r="P66" i="7"/>
  <c r="P62" i="7"/>
  <c r="P58" i="7"/>
  <c r="P54" i="7"/>
  <c r="P50" i="7"/>
  <c r="P46" i="7"/>
  <c r="P42" i="7"/>
  <c r="P38" i="7"/>
  <c r="P34" i="7"/>
  <c r="P30" i="7"/>
  <c r="P26" i="7"/>
  <c r="P22" i="7"/>
  <c r="P85" i="7"/>
  <c r="P73" i="7"/>
  <c r="P65" i="7"/>
  <c r="P57" i="7"/>
  <c r="P49" i="7"/>
  <c r="P41" i="7"/>
  <c r="P113" i="7"/>
  <c r="P109" i="7"/>
  <c r="P105" i="7"/>
  <c r="P101" i="7"/>
  <c r="P97" i="7"/>
  <c r="P93" i="7"/>
  <c r="P89" i="7"/>
  <c r="P81" i="7"/>
  <c r="P77" i="7"/>
  <c r="P69" i="7"/>
  <c r="P61" i="7"/>
  <c r="P53" i="7"/>
  <c r="P45" i="7"/>
  <c r="P37" i="7"/>
  <c r="P33" i="7"/>
  <c r="P29" i="7"/>
  <c r="P25" i="7"/>
  <c r="P21" i="7"/>
  <c r="O17" i="7"/>
  <c r="P18" i="7"/>
  <c r="N15" i="8"/>
  <c r="O9" i="6"/>
  <c r="P107" i="6"/>
  <c r="P103" i="6"/>
  <c r="P99" i="6"/>
  <c r="P95" i="6"/>
  <c r="P91" i="6"/>
  <c r="P87" i="6"/>
  <c r="P83" i="6"/>
  <c r="P79" i="6"/>
  <c r="P75" i="6"/>
  <c r="P71" i="6"/>
  <c r="P67" i="6"/>
  <c r="P63" i="6"/>
  <c r="P59" i="6"/>
  <c r="P55" i="6"/>
  <c r="P51" i="6"/>
  <c r="P47" i="6"/>
  <c r="P43" i="6"/>
  <c r="P39" i="6"/>
  <c r="P35" i="6"/>
  <c r="P31" i="6"/>
  <c r="P27" i="6"/>
  <c r="P23" i="6"/>
  <c r="P19" i="6"/>
  <c r="P106" i="6"/>
  <c r="P102" i="6"/>
  <c r="P98" i="6"/>
  <c r="P94" i="6"/>
  <c r="P90" i="6"/>
  <c r="P86" i="6"/>
  <c r="P82" i="6"/>
  <c r="P78" i="6"/>
  <c r="P74" i="6"/>
  <c r="P70" i="6"/>
  <c r="P66" i="6"/>
  <c r="P62" i="6"/>
  <c r="P58" i="6"/>
  <c r="P54" i="6"/>
  <c r="P50" i="6"/>
  <c r="P46" i="6"/>
  <c r="P42" i="6"/>
  <c r="P38" i="6"/>
  <c r="P34" i="6"/>
  <c r="P30" i="6"/>
  <c r="P26" i="6"/>
  <c r="P22" i="6"/>
  <c r="P18" i="6"/>
  <c r="P105" i="6"/>
  <c r="P101" i="6"/>
  <c r="P97" i="6"/>
  <c r="P93" i="6"/>
  <c r="P89" i="6"/>
  <c r="P85" i="6"/>
  <c r="P81" i="6"/>
  <c r="P77" i="6"/>
  <c r="P73" i="6"/>
  <c r="P69" i="6"/>
  <c r="P65" i="6"/>
  <c r="P61" i="6"/>
  <c r="P57" i="6"/>
  <c r="P53" i="6"/>
  <c r="P49" i="6"/>
  <c r="P45" i="6"/>
  <c r="P41" i="6"/>
  <c r="P37" i="6"/>
  <c r="P33" i="6"/>
  <c r="P29" i="6"/>
  <c r="P25" i="6"/>
  <c r="P21" i="6"/>
  <c r="P17" i="6"/>
  <c r="P108" i="6"/>
  <c r="P104" i="6"/>
  <c r="P100" i="6"/>
  <c r="P96" i="6"/>
  <c r="P92" i="6"/>
  <c r="P88" i="6"/>
  <c r="P84" i="6"/>
  <c r="P80" i="6"/>
  <c r="P76" i="6"/>
  <c r="P72" i="6"/>
  <c r="P68" i="6"/>
  <c r="P64" i="6"/>
  <c r="P60" i="6"/>
  <c r="P56" i="6"/>
  <c r="P52" i="6"/>
  <c r="P48" i="6"/>
  <c r="P44" i="6"/>
  <c r="P40" i="6"/>
  <c r="P36" i="6"/>
  <c r="P32" i="6"/>
  <c r="P28" i="6"/>
  <c r="P24" i="6"/>
  <c r="P20" i="6"/>
  <c r="P16" i="6"/>
  <c r="P108" i="5"/>
  <c r="P104" i="5"/>
  <c r="P100" i="5"/>
  <c r="P96" i="5"/>
  <c r="P92" i="5"/>
  <c r="P88" i="5"/>
  <c r="P84" i="5"/>
  <c r="P80" i="5"/>
  <c r="P76" i="5"/>
  <c r="P72" i="5"/>
  <c r="P68" i="5"/>
  <c r="P64" i="5"/>
  <c r="P60" i="5"/>
  <c r="P56" i="5"/>
  <c r="P52" i="5"/>
  <c r="P48" i="5"/>
  <c r="P44" i="5"/>
  <c r="P40" i="5"/>
  <c r="P36" i="5"/>
  <c r="P32" i="5"/>
  <c r="P28" i="5"/>
  <c r="P24" i="5"/>
  <c r="P20" i="5"/>
  <c r="P12" i="5"/>
  <c r="P107" i="5"/>
  <c r="P103" i="5"/>
  <c r="P99" i="5"/>
  <c r="P95" i="5"/>
  <c r="P91" i="5"/>
  <c r="P87" i="5"/>
  <c r="P83" i="5"/>
  <c r="P79" i="5"/>
  <c r="P75" i="5"/>
  <c r="P71" i="5"/>
  <c r="P67" i="5"/>
  <c r="P63" i="5"/>
  <c r="P59" i="5"/>
  <c r="P55" i="5"/>
  <c r="P51" i="5"/>
  <c r="P47" i="5"/>
  <c r="P43" i="5"/>
  <c r="P39" i="5"/>
  <c r="P35" i="5"/>
  <c r="P31" i="5"/>
  <c r="P27" i="5"/>
  <c r="P23" i="5"/>
  <c r="P19" i="5"/>
  <c r="P15" i="5"/>
  <c r="P11" i="5"/>
  <c r="P106" i="5"/>
  <c r="P102" i="5"/>
  <c r="P98" i="5"/>
  <c r="P94" i="5"/>
  <c r="P90" i="5"/>
  <c r="P86" i="5"/>
  <c r="P82" i="5"/>
  <c r="P78" i="5"/>
  <c r="P74" i="5"/>
  <c r="P70" i="5"/>
  <c r="P66" i="5"/>
  <c r="P62" i="5"/>
  <c r="P58" i="5"/>
  <c r="P54" i="5"/>
  <c r="P50" i="5"/>
  <c r="P46" i="5"/>
  <c r="P42" i="5"/>
  <c r="P38" i="5"/>
  <c r="P34" i="5"/>
  <c r="P30" i="5"/>
  <c r="P26" i="5"/>
  <c r="P22" i="5"/>
  <c r="P18" i="5"/>
  <c r="P10" i="5"/>
  <c r="P105" i="5"/>
  <c r="P101" i="5"/>
  <c r="P97" i="5"/>
  <c r="P93" i="5"/>
  <c r="P89" i="5"/>
  <c r="P85" i="5"/>
  <c r="P81" i="5"/>
  <c r="P77" i="5"/>
  <c r="P73" i="5"/>
  <c r="P69" i="5"/>
  <c r="P65" i="5"/>
  <c r="P61" i="5"/>
  <c r="P57" i="5"/>
  <c r="P53" i="5"/>
  <c r="P49" i="5"/>
  <c r="P45" i="5"/>
  <c r="P41" i="5"/>
  <c r="P37" i="5"/>
  <c r="P33" i="5"/>
  <c r="P29" i="5"/>
  <c r="P25" i="5"/>
  <c r="P21" i="5"/>
  <c r="P17" i="5"/>
  <c r="P13" i="5"/>
  <c r="O9" i="5"/>
  <c r="O14" i="6"/>
  <c r="P14" i="6"/>
  <c r="P16" i="5"/>
  <c r="O16" i="5"/>
  <c r="O69" i="8"/>
  <c r="N69" i="8"/>
  <c r="P10" i="6"/>
  <c r="M14" i="8"/>
  <c r="P15" i="6"/>
  <c r="O67" i="8"/>
  <c r="N67" i="8"/>
  <c r="P13" i="6"/>
  <c r="O13" i="6"/>
  <c r="P14" i="5"/>
  <c r="O14" i="5"/>
  <c r="P12" i="6"/>
  <c r="N14" i="8" l="1"/>
  <c r="O16" i="8"/>
  <c r="O15" i="8"/>
</calcChain>
</file>

<file path=xl/sharedStrings.xml><?xml version="1.0" encoding="utf-8"?>
<sst xmlns="http://schemas.openxmlformats.org/spreadsheetml/2006/main" count="1056" uniqueCount="266">
  <si>
    <t>Женщины</t>
  </si>
  <si>
    <t>Женщины 50+</t>
  </si>
  <si>
    <t>Мужчины</t>
  </si>
  <si>
    <t>Мужчины 50+</t>
  </si>
  <si>
    <t>Ерёменко Сергей</t>
  </si>
  <si>
    <t>Serhio.1980@list.ru</t>
  </si>
  <si>
    <t>########</t>
  </si>
  <si>
    <t>на месте</t>
  </si>
  <si>
    <t>https://away.vk.com</t>
  </si>
  <si>
    <t>https://orgeo.ru/event/participants/33235</t>
  </si>
  <si>
    <t>Савельев Александр</t>
  </si>
  <si>
    <t>Skorokhod38@mail.ru</t>
  </si>
  <si>
    <t>Баторова Татьяна</t>
  </si>
  <si>
    <t>batorova74@list.ru</t>
  </si>
  <si>
    <t>Букина Елена</t>
  </si>
  <si>
    <t>kfekla@mail.ru</t>
  </si>
  <si>
    <t>https://orgeo.ru/event/index/type/tourism/date/2024-03?search=</t>
  </si>
  <si>
    <t>https://orgeo.ru/event/info/33235</t>
  </si>
  <si>
    <t>https://orgeo.ru/event/index/type/tourism/region/irkutsk/no_national/true?search=</t>
  </si>
  <si>
    <t>Станевич Ирина</t>
  </si>
  <si>
    <t>istan644@mail.ru</t>
  </si>
  <si>
    <t>Давыдов Денис</t>
  </si>
  <si>
    <t>ddl28@rambler.ru</t>
  </si>
  <si>
    <t>Муравьев Сергей</t>
  </si>
  <si>
    <t>muraviefff@mail.ru</t>
  </si>
  <si>
    <t>android-app://org.telegram.messenger</t>
  </si>
  <si>
    <t>Кириченко Ирина</t>
  </si>
  <si>
    <t>malish_ok_87@mail.ru</t>
  </si>
  <si>
    <t>https://orgeo.ru/event/index?redirected</t>
  </si>
  <si>
    <t>Щукина Маргарита</t>
  </si>
  <si>
    <t>kommen.5@mail.ru</t>
  </si>
  <si>
    <t>№</t>
  </si>
  <si>
    <t>Команда</t>
  </si>
  <si>
    <t>Ф.И.О. спортсмена</t>
  </si>
  <si>
    <t>Год рождения</t>
  </si>
  <si>
    <t>Спортивная
квалификация</t>
  </si>
  <si>
    <t>Территория (муниципальное образование)</t>
  </si>
  <si>
    <t>Возрастная группа</t>
  </si>
  <si>
    <t>Стартовый номер</t>
  </si>
  <si>
    <t>1 круг</t>
  </si>
  <si>
    <t>2 круг</t>
  </si>
  <si>
    <t>3 круг</t>
  </si>
  <si>
    <t>4 круг</t>
  </si>
  <si>
    <t xml:space="preserve">5 круг </t>
  </si>
  <si>
    <t>Время старта</t>
  </si>
  <si>
    <t>Время финиша</t>
  </si>
  <si>
    <t>Время прохождения</t>
  </si>
  <si>
    <t>Сумма штрафных баллов</t>
  </si>
  <si>
    <t>Итоговое время</t>
  </si>
  <si>
    <t>Место</t>
  </si>
  <si>
    <t>1 судья</t>
  </si>
  <si>
    <t>2 судья</t>
  </si>
  <si>
    <t>3 судья</t>
  </si>
  <si>
    <t>4 судья</t>
  </si>
  <si>
    <t>5 судья</t>
  </si>
  <si>
    <t>5 круг</t>
  </si>
  <si>
    <t>Штрафное время</t>
  </si>
  <si>
    <t xml:space="preserve">Министерство спорта Иркутской области
Федерация спортивного туризма Иркутской области                                                                                                                               </t>
  </si>
  <si>
    <t>Итоговый протокол соревнований 
 в дисциплине: "Северная ходьба"  код ВРВС 0840291811Л</t>
  </si>
  <si>
    <t>Класс дистанции:</t>
  </si>
  <si>
    <t>Протяжённость дистанции:</t>
  </si>
  <si>
    <t>10 км</t>
  </si>
  <si>
    <t>Вид программы:</t>
  </si>
  <si>
    <t>Результат в % от победителя</t>
  </si>
  <si>
    <t>Выполненный разряд</t>
  </si>
  <si>
    <t>Квалификационный ранг:</t>
  </si>
  <si>
    <t xml:space="preserve">Возрастная группа: </t>
  </si>
  <si>
    <t>мужчины/женщины</t>
  </si>
  <si>
    <t>Субъект РФ
(муниципальное
образование)</t>
  </si>
  <si>
    <t>Время прохождения дистанции</t>
  </si>
  <si>
    <t>_____</t>
  </si>
  <si>
    <t>5 км</t>
  </si>
  <si>
    <t>III</t>
  </si>
  <si>
    <t>II</t>
  </si>
  <si>
    <t>Юрий</t>
  </si>
  <si>
    <t>б/р</t>
  </si>
  <si>
    <t xml:space="preserve">Нукутский район </t>
  </si>
  <si>
    <t>Каймонов</t>
  </si>
  <si>
    <t>Викторович</t>
  </si>
  <si>
    <t>Владимирович</t>
  </si>
  <si>
    <t>3. Мужчины 50+</t>
  </si>
  <si>
    <t>Николай</t>
  </si>
  <si>
    <t>Кузьмин</t>
  </si>
  <si>
    <t>Александрович</t>
  </si>
  <si>
    <t>Чарушников</t>
  </si>
  <si>
    <t>Валерий</t>
  </si>
  <si>
    <t>Группа</t>
  </si>
  <si>
    <t>Пол</t>
  </si>
  <si>
    <t>Фамилия</t>
  </si>
  <si>
    <t>Имя</t>
  </si>
  <si>
    <t>Отчество</t>
  </si>
  <si>
    <t>Код</t>
  </si>
  <si>
    <t>Регион</t>
  </si>
  <si>
    <t>Квал. SFR</t>
  </si>
  <si>
    <t>Квал.</t>
  </si>
  <si>
    <t>Год</t>
  </si>
  <si>
    <t>Примечания</t>
  </si>
  <si>
    <t>Кубок Иркутской области по спортивному туризму. 2 этап 2024 года</t>
  </si>
  <si>
    <t>Кубок Иркутской области по спортивному туризму.2 этап 2024 года</t>
  </si>
  <si>
    <t>11 мая 2024 г</t>
  </si>
  <si>
    <t>Иркутск</t>
  </si>
  <si>
    <t>Ангарск</t>
  </si>
  <si>
    <t>Нукутский р-н, с. Нукуты</t>
  </si>
  <si>
    <t>Саянск</t>
  </si>
  <si>
    <t>Нукутский р-н, с. Закулей</t>
  </si>
  <si>
    <t xml:space="preserve">Нукутский р-н, д. Ворот-Онгой </t>
  </si>
  <si>
    <t>Шелеховский  р-н, Баклаши</t>
  </si>
  <si>
    <t>Нукутский район</t>
  </si>
  <si>
    <t>Скороход38</t>
  </si>
  <si>
    <t>Штраф</t>
  </si>
  <si>
    <t>___</t>
  </si>
  <si>
    <t>____</t>
  </si>
  <si>
    <t>Нукутский р-н</t>
  </si>
  <si>
    <t>Шелеховский р-он</t>
  </si>
  <si>
    <t>Главный судья</t>
  </si>
  <si>
    <t>Главный секретарь</t>
  </si>
  <si>
    <t>г.Иркутск</t>
  </si>
  <si>
    <t xml:space="preserve">с. Хадахан </t>
  </si>
  <si>
    <t>женщины 18 лет и старше</t>
  </si>
  <si>
    <t>женщины 50 лет и старше</t>
  </si>
  <si>
    <t>мужчины 18 лет и старше</t>
  </si>
  <si>
    <t>DNF</t>
  </si>
  <si>
    <t>Станевич Ирина Анатольевна</t>
  </si>
  <si>
    <t>Баторова Татьяна Александровна</t>
  </si>
  <si>
    <t>Глызина Ольга Васильевна</t>
  </si>
  <si>
    <t>Данхаева Светлана Михайловна</t>
  </si>
  <si>
    <t>Вдовиченко НатальяМихайловна</t>
  </si>
  <si>
    <t>Никифорова Лина Кирилловна</t>
  </si>
  <si>
    <t>Петренко Елена Владимировна</t>
  </si>
  <si>
    <t>Лилина Галина Ивановна</t>
  </si>
  <si>
    <t>Ведерникова ГалинаВасильевна</t>
  </si>
  <si>
    <t>Яковлева Галина Серафимовна</t>
  </si>
  <si>
    <t>Ломанова Елена Романовна</t>
  </si>
  <si>
    <t>Каймонов Алексей Викторович</t>
  </si>
  <si>
    <t>Оборов Лазарь Александрович</t>
  </si>
  <si>
    <t>Смирнов Марк Александрович</t>
  </si>
  <si>
    <t>Софьин Вячеслав Геннадьевич</t>
  </si>
  <si>
    <t>Розенфельд Сергей Владимирович</t>
  </si>
  <si>
    <t>Сударев Василий Андреевич</t>
  </si>
  <si>
    <t>Сутырин Александр Викторович</t>
  </si>
  <si>
    <t>РЕГИОНАЛЬНАЯ ФИЗКУЛЬТУРНО-СПОРТИВНАЯ ОБЩЕСТВЕННАЯ ОРГАНИЗАЦИЯ
«ФЕДЕРАЦИЯ СПОРТИВНОГО ТУРИЗМА ИРКУТСКОЙ ОБЛАСТИ»</t>
  </si>
  <si>
    <t>11 мая 2024</t>
  </si>
  <si>
    <t>Окончание соревнования 13:30</t>
  </si>
  <si>
    <t xml:space="preserve">  Начало соревнований 12:00</t>
  </si>
  <si>
    <t>Протокол соревнований 
 в дисциплине: "Северная ходьба"  код ВРВС 0840291811Л</t>
  </si>
  <si>
    <t>в дисциплине: СЕВЕРНАЯ ХОДЬБА, код ВРВС 0840291811Л</t>
  </si>
  <si>
    <t>возрастная группа участников МУЖЧИНЫ/ЖЕНЩИНЫ</t>
  </si>
  <si>
    <t>МУЖЧИНЫ 50+</t>
  </si>
  <si>
    <t>класс дистанции: 1, протяженность дистанции: 5 км</t>
  </si>
  <si>
    <t>квалификационный ранг дистанции 4</t>
  </si>
  <si>
    <t xml:space="preserve">                  Начало соревнований 12:00</t>
  </si>
  <si>
    <t xml:space="preserve">Год </t>
  </si>
  <si>
    <t>Участник</t>
  </si>
  <si>
    <t>Территория</t>
  </si>
  <si>
    <t>Разряд</t>
  </si>
  <si>
    <t xml:space="preserve">Протокол соревнований 
</t>
  </si>
  <si>
    <t xml:space="preserve">Министерство спорта Иркутской области                                                                                                                              </t>
  </si>
  <si>
    <t xml:space="preserve">Министерство спорта Иркутской области                                                                                                                               </t>
  </si>
  <si>
    <t>класс дистанции: 2, протяженность дистанции: 10 км</t>
  </si>
  <si>
    <t>квалификационный ранг дистанции 12</t>
  </si>
  <si>
    <t xml:space="preserve">                         МУЖЧИНЫ </t>
  </si>
  <si>
    <t>квалификационный ранг дистанции 24</t>
  </si>
  <si>
    <t xml:space="preserve">Женщины </t>
  </si>
  <si>
    <t>Каймонов Николай Викторович</t>
  </si>
  <si>
    <t>Кузьмин Юрий Александрович</t>
  </si>
  <si>
    <t>Букина Елена Павловна</t>
  </si>
  <si>
    <t>Клыпина Анастасия Николаевна</t>
  </si>
  <si>
    <t>Болонева Мария Владимировна</t>
  </si>
  <si>
    <t>Чарушников Валерий Владимирович</t>
  </si>
  <si>
    <t xml:space="preserve">             Окончание соревнования 14:30</t>
  </si>
  <si>
    <t xml:space="preserve">                                                             Окончание соревнования 14:30</t>
  </si>
  <si>
    <t xml:space="preserve">                Начало соревнований 12:00</t>
  </si>
  <si>
    <t xml:space="preserve">              Окончание соревнования 14:30</t>
  </si>
  <si>
    <t>Колесникова Наталья Юрьевна (СС1К г.Иркутск)</t>
  </si>
  <si>
    <t>Ярунина В. В. (СС1К Усольский район)</t>
  </si>
  <si>
    <t>Штрафные баллы</t>
  </si>
  <si>
    <t>Выполненный норматив</t>
  </si>
  <si>
    <t>% от результата
победителя</t>
  </si>
  <si>
    <t>Женщины от 50 и старше</t>
  </si>
  <si>
    <t xml:space="preserve">                    МУЖЧИНЫ от 50 и старше</t>
  </si>
  <si>
    <t>24 августа 2024 г.</t>
  </si>
  <si>
    <t>г.Свирск</t>
  </si>
  <si>
    <t>Кубок Иркутской области по спортивному туризму 4 этап 2024 года</t>
  </si>
  <si>
    <t>1. Мужчины (абсолют)</t>
  </si>
  <si>
    <t>М</t>
  </si>
  <si>
    <t>Алексей</t>
  </si>
  <si>
    <t>Нукутский</t>
  </si>
  <si>
    <t>Иркутская обл.</t>
  </si>
  <si>
    <t xml:space="preserve">Нукутский </t>
  </si>
  <si>
    <t>Митюков</t>
  </si>
  <si>
    <t>Михайлович</t>
  </si>
  <si>
    <t>Иркутск, лично</t>
  </si>
  <si>
    <t xml:space="preserve">Иркутск </t>
  </si>
  <si>
    <t>Сударев</t>
  </si>
  <si>
    <t>Василий</t>
  </si>
  <si>
    <t>Андреевич</t>
  </si>
  <si>
    <t>Остров Юность</t>
  </si>
  <si>
    <t>Чекмарев</t>
  </si>
  <si>
    <t>Артем</t>
  </si>
  <si>
    <t>Петрович</t>
  </si>
  <si>
    <t xml:space="preserve">Братск </t>
  </si>
  <si>
    <t>2. Женщины (абсолют)</t>
  </si>
  <si>
    <t>Ж</t>
  </si>
  <si>
    <t>Букина</t>
  </si>
  <si>
    <t>Елена</t>
  </si>
  <si>
    <t>Павловна</t>
  </si>
  <si>
    <t>5 вёрст остров Юность</t>
  </si>
  <si>
    <t>Гогусь</t>
  </si>
  <si>
    <t>Анна</t>
  </si>
  <si>
    <t>Николаевна</t>
  </si>
  <si>
    <t>Кабаева</t>
  </si>
  <si>
    <t>Наталья</t>
  </si>
  <si>
    <t>Клыпина</t>
  </si>
  <si>
    <t>Анастасия</t>
  </si>
  <si>
    <t>Митюкова</t>
  </si>
  <si>
    <t>Рената</t>
  </si>
  <si>
    <t>Геннадьевна</t>
  </si>
  <si>
    <t>Осипчук</t>
  </si>
  <si>
    <t>Плаксина</t>
  </si>
  <si>
    <t>Александровна</t>
  </si>
  <si>
    <t>Погребняк</t>
  </si>
  <si>
    <t>Викторовна</t>
  </si>
  <si>
    <t>Сорокина</t>
  </si>
  <si>
    <t>Полина</t>
  </si>
  <si>
    <t>Данилов</t>
  </si>
  <si>
    <t>Матвей</t>
  </si>
  <si>
    <t>Доржеевич</t>
  </si>
  <si>
    <t>4. Женщины 50+</t>
  </si>
  <si>
    <t>Артемьева</t>
  </si>
  <si>
    <t>Марина</t>
  </si>
  <si>
    <t>Анатольевна</t>
  </si>
  <si>
    <t>Баторова</t>
  </si>
  <si>
    <t>Татьяна</t>
  </si>
  <si>
    <t>Глызина</t>
  </si>
  <si>
    <t>Ольга</t>
  </si>
  <si>
    <t>Васильевна</t>
  </si>
  <si>
    <t>Шелеховский р-н, лично</t>
  </si>
  <si>
    <t xml:space="preserve">Шелех.район, ТСН Сосновый, ул.Березовая,10 </t>
  </si>
  <si>
    <t>Данхаева</t>
  </si>
  <si>
    <t>Светлана</t>
  </si>
  <si>
    <t>Михайловна</t>
  </si>
  <si>
    <t>Живулина</t>
  </si>
  <si>
    <t>Новицкая</t>
  </si>
  <si>
    <t>Юрьевна</t>
  </si>
  <si>
    <t>Петренко</t>
  </si>
  <si>
    <t>Владимировна</t>
  </si>
  <si>
    <t>Плотицына</t>
  </si>
  <si>
    <t>Борисовна</t>
  </si>
  <si>
    <t>Станевич</t>
  </si>
  <si>
    <t>Ирина</t>
  </si>
  <si>
    <t>Саянск, лично</t>
  </si>
  <si>
    <t xml:space="preserve">Саянск </t>
  </si>
  <si>
    <t>2р</t>
  </si>
  <si>
    <t>б.р.</t>
  </si>
  <si>
    <t>3р</t>
  </si>
  <si>
    <t>Софьин</t>
  </si>
  <si>
    <t>Вячеслав</t>
  </si>
  <si>
    <t>Геннадьевич</t>
  </si>
  <si>
    <t xml:space="preserve">Щукина </t>
  </si>
  <si>
    <t>Маргарита</t>
  </si>
  <si>
    <t>Широколобов</t>
  </si>
  <si>
    <t>Дмитрий</t>
  </si>
  <si>
    <t>Филатов</t>
  </si>
  <si>
    <t>Андрей</t>
  </si>
  <si>
    <t>6 судья</t>
  </si>
  <si>
    <t>7 судья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</si>
</sst>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7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9"/>
      <color rgb="FF1F1F1F"/>
      <name val="&quot;Google Sans&quot;"/>
    </font>
    <font>
      <sz val="11"/>
      <color rgb="FF00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sz val="11"/>
      <color rgb="FFFF6600"/>
      <name val="Inherit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</font>
    <font>
      <u/>
      <sz val="11"/>
      <color rgb="FF000000"/>
      <name val="Calibri"/>
      <family val="2"/>
      <charset val="204"/>
    </font>
    <font>
      <u/>
      <sz val="11"/>
      <color theme="1"/>
      <name val="Calibri"/>
      <family val="2"/>
      <charset val="204"/>
    </font>
    <font>
      <u/>
      <sz val="11"/>
      <color rgb="FF000000"/>
      <name val="Calibri"/>
      <family val="2"/>
      <charset val="204"/>
    </font>
    <font>
      <u/>
      <sz val="11"/>
      <color theme="1"/>
      <name val="Calibri"/>
      <family val="2"/>
      <charset val="204"/>
    </font>
    <font>
      <sz val="12"/>
      <color rgb="FF1E1E1E"/>
      <name val="&quot;Segoe UI&quot;"/>
    </font>
    <font>
      <sz val="11"/>
      <color rgb="FF111111"/>
      <name val="-apple-system"/>
    </font>
    <font>
      <u/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b/>
      <sz val="32"/>
      <color rgb="FF000000"/>
      <name val="Times New Roman"/>
      <family val="1"/>
      <charset val="204"/>
    </font>
    <font>
      <b/>
      <sz val="28"/>
      <color rgb="FF000000"/>
      <name val="Times New Roman"/>
      <family val="1"/>
      <charset val="204"/>
    </font>
    <font>
      <b/>
      <sz val="16"/>
      <color rgb="FFFFFFFF"/>
      <name val="Times New Roman"/>
      <family val="1"/>
      <charset val="204"/>
    </font>
    <font>
      <b/>
      <sz val="16"/>
      <color theme="1"/>
      <name val="Calibri"/>
      <family val="2"/>
      <charset val="204"/>
    </font>
    <font>
      <sz val="1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2"/>
      <color rgb="FF000000"/>
      <name val="Arial"/>
      <family val="2"/>
      <charset val="204"/>
    </font>
    <font>
      <b/>
      <sz val="1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9"/>
      <color theme="1"/>
      <name val="Calibri"/>
      <family val="2"/>
      <charset val="204"/>
      <scheme val="minor"/>
    </font>
    <font>
      <sz val="18"/>
      <name val="Calibri"/>
      <family val="2"/>
      <charset val="204"/>
    </font>
    <font>
      <sz val="18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6"/>
      <color rgb="FF000000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Inherit"/>
    </font>
    <font>
      <sz val="12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Calibri"/>
      <family val="2"/>
      <charset val="204"/>
    </font>
    <font>
      <b/>
      <sz val="16"/>
      <color rgb="FF000000"/>
      <name val="Calibri"/>
      <family val="2"/>
      <charset val="204"/>
      <scheme val="major"/>
    </font>
    <font>
      <sz val="11"/>
      <color theme="1"/>
      <name val="Calibri"/>
      <family val="2"/>
      <charset val="204"/>
      <scheme val="major"/>
    </font>
    <font>
      <b/>
      <sz val="19"/>
      <color rgb="FF00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FFD966"/>
        <bgColor rgb="FFFFD96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8" tint="0.39997558519241921"/>
        <bgColor rgb="FFFFFF00"/>
      </patternFill>
    </fill>
    <fill>
      <patternFill patternType="solid">
        <fgColor theme="8" tint="0.39997558519241921"/>
        <bgColor rgb="FFF4CCCC"/>
      </patternFill>
    </fill>
    <fill>
      <patternFill patternType="solid">
        <fgColor theme="8" tint="0.39997558519241921"/>
        <bgColor rgb="FFFCD5B4"/>
      </patternFill>
    </fill>
    <fill>
      <patternFill patternType="solid">
        <fgColor rgb="FF92D050"/>
        <bgColor rgb="FFFFD966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00FFFF"/>
      </patternFill>
    </fill>
    <fill>
      <patternFill patternType="solid">
        <fgColor rgb="FF92D050"/>
        <bgColor rgb="FFFF9900"/>
      </patternFill>
    </fill>
    <fill>
      <patternFill patternType="solid">
        <fgColor rgb="FF00B0F0"/>
        <bgColor rgb="FFFF99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rgb="FFF4CCCC"/>
      </patternFill>
    </fill>
    <fill>
      <patternFill patternType="solid">
        <fgColor rgb="FF00B0F0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rgb="FFF4CCCC"/>
      </patternFill>
    </fill>
    <fill>
      <patternFill patternType="solid">
        <fgColor rgb="FFFFC000"/>
        <bgColor rgb="FFFFFF00"/>
      </patternFill>
    </fill>
    <fill>
      <patternFill patternType="solid">
        <fgColor theme="0"/>
        <bgColor rgb="FF00FF00"/>
      </patternFill>
    </fill>
    <fill>
      <patternFill patternType="solid">
        <fgColor rgb="FFFFC000"/>
        <bgColor indexed="64"/>
      </patternFill>
    </fill>
  </fills>
  <borders count="12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thick">
        <color rgb="FF000000"/>
      </left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thick">
        <color rgb="FF000000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ck">
        <color indexed="64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69">
    <xf numFmtId="0" fontId="0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/>
    <xf numFmtId="0" fontId="3" fillId="2" borderId="0" xfId="0" applyFont="1" applyFill="1" applyAlignme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4" fillId="2" borderId="0" xfId="0" applyFont="1" applyFill="1" applyAlignment="1"/>
    <xf numFmtId="0" fontId="3" fillId="0" borderId="3" xfId="0" applyFont="1" applyBorder="1" applyAlignment="1"/>
    <xf numFmtId="0" fontId="5" fillId="3" borderId="0" xfId="0" applyFont="1" applyFill="1" applyAlignment="1"/>
    <xf numFmtId="0" fontId="5" fillId="3" borderId="0" xfId="0" applyFont="1" applyFill="1" applyAlignment="1">
      <alignment horizontal="right"/>
    </xf>
    <xf numFmtId="11" fontId="5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/>
    <xf numFmtId="0" fontId="6" fillId="3" borderId="0" xfId="0" applyFont="1" applyFill="1" applyAlignment="1"/>
    <xf numFmtId="0" fontId="5" fillId="3" borderId="0" xfId="0" applyFont="1" applyFill="1" applyAlignment="1">
      <alignment horizontal="right"/>
    </xf>
    <xf numFmtId="0" fontId="5" fillId="3" borderId="0" xfId="0" applyFont="1" applyFill="1" applyAlignment="1"/>
    <xf numFmtId="0" fontId="15" fillId="0" borderId="0" xfId="0" applyFont="1" applyAlignment="1"/>
    <xf numFmtId="0" fontId="3" fillId="0" borderId="0" xfId="0" applyFont="1" applyAlignment="1"/>
    <xf numFmtId="11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11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22" fillId="4" borderId="3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/>
    </xf>
    <xf numFmtId="21" fontId="23" fillId="0" borderId="11" xfId="0" applyNumberFormat="1" applyFont="1" applyBorder="1"/>
    <xf numFmtId="0" fontId="20" fillId="4" borderId="19" xfId="0" applyFont="1" applyFill="1" applyBorder="1" applyAlignment="1">
      <alignment horizontal="center" vertical="center" textRotation="90"/>
    </xf>
    <xf numFmtId="0" fontId="20" fillId="4" borderId="20" xfId="0" applyFont="1" applyFill="1" applyBorder="1" applyAlignment="1">
      <alignment horizontal="center" vertical="center" textRotation="90"/>
    </xf>
    <xf numFmtId="0" fontId="20" fillId="5" borderId="19" xfId="0" applyFont="1" applyFill="1" applyBorder="1" applyAlignment="1">
      <alignment horizontal="center" vertical="center" textRotation="90"/>
    </xf>
    <xf numFmtId="0" fontId="20" fillId="5" borderId="20" xfId="0" applyFont="1" applyFill="1" applyBorder="1" applyAlignment="1">
      <alignment horizontal="center" vertical="center" textRotation="90"/>
    </xf>
    <xf numFmtId="0" fontId="18" fillId="3" borderId="21" xfId="0" applyFont="1" applyFill="1" applyBorder="1" applyAlignment="1">
      <alignment horizontal="center" vertical="center" textRotation="90"/>
    </xf>
    <xf numFmtId="0" fontId="18" fillId="3" borderId="2" xfId="0" applyFont="1" applyFill="1" applyBorder="1" applyAlignment="1">
      <alignment horizontal="center" vertical="center" textRotation="90"/>
    </xf>
    <xf numFmtId="0" fontId="20" fillId="3" borderId="20" xfId="0" applyFont="1" applyFill="1" applyBorder="1" applyAlignment="1">
      <alignment horizontal="center" vertical="center" textRotation="90"/>
    </xf>
    <xf numFmtId="0" fontId="18" fillId="4" borderId="21" xfId="0" applyFont="1" applyFill="1" applyBorder="1" applyAlignment="1">
      <alignment horizontal="center" vertical="center" textRotation="90"/>
    </xf>
    <xf numFmtId="0" fontId="18" fillId="4" borderId="2" xfId="0" applyFont="1" applyFill="1" applyBorder="1" applyAlignment="1">
      <alignment horizontal="center" vertical="center" textRotation="90"/>
    </xf>
    <xf numFmtId="164" fontId="20" fillId="0" borderId="11" xfId="0" applyNumberFormat="1" applyFont="1" applyBorder="1" applyAlignment="1">
      <alignment horizontal="center" textRotation="90" wrapText="1"/>
    </xf>
    <xf numFmtId="0" fontId="25" fillId="3" borderId="2" xfId="0" applyFon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0" fontId="25" fillId="4" borderId="23" xfId="0" applyFont="1" applyFill="1" applyBorder="1" applyAlignment="1"/>
    <xf numFmtId="0" fontId="25" fillId="5" borderId="23" xfId="0" applyFont="1" applyFill="1" applyBorder="1" applyAlignment="1"/>
    <xf numFmtId="0" fontId="25" fillId="3" borderId="23" xfId="0" applyFont="1" applyFill="1" applyBorder="1" applyAlignment="1"/>
    <xf numFmtId="21" fontId="26" fillId="0" borderId="23" xfId="0" applyNumberFormat="1" applyFont="1" applyBorder="1"/>
    <xf numFmtId="0" fontId="26" fillId="0" borderId="23" xfId="0" applyFont="1" applyBorder="1" applyAlignment="1">
      <alignment horizontal="center"/>
    </xf>
    <xf numFmtId="21" fontId="24" fillId="0" borderId="23" xfId="0" applyNumberFormat="1" applyFont="1" applyBorder="1" applyAlignment="1">
      <alignment horizontal="center" vertical="center" wrapText="1"/>
    </xf>
    <xf numFmtId="0" fontId="25" fillId="4" borderId="23" xfId="0" applyFont="1" applyFill="1" applyBorder="1"/>
    <xf numFmtId="0" fontId="25" fillId="5" borderId="23" xfId="0" applyFont="1" applyFill="1" applyBorder="1"/>
    <xf numFmtId="0" fontId="25" fillId="3" borderId="23" xfId="0" applyFont="1" applyFill="1" applyBorder="1"/>
    <xf numFmtId="21" fontId="26" fillId="0" borderId="23" xfId="0" applyNumberFormat="1" applyFont="1" applyBorder="1" applyAlignment="1"/>
    <xf numFmtId="0" fontId="25" fillId="4" borderId="23" xfId="0" applyFont="1" applyFill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1" fillId="0" borderId="0" xfId="0" applyFont="1" applyAlignment="1">
      <alignment horizontal="right" wrapText="1"/>
    </xf>
    <xf numFmtId="0" fontId="31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0" fontId="32" fillId="0" borderId="26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textRotation="90" wrapText="1"/>
    </xf>
    <xf numFmtId="0" fontId="33" fillId="0" borderId="36" xfId="0" applyFont="1" applyBorder="1"/>
    <xf numFmtId="0" fontId="33" fillId="0" borderId="37" xfId="0" applyFont="1" applyBorder="1" applyAlignment="1">
      <alignment horizontal="center"/>
    </xf>
    <xf numFmtId="0" fontId="33" fillId="0" borderId="37" xfId="0" applyFont="1" applyBorder="1"/>
    <xf numFmtId="0" fontId="3" fillId="0" borderId="38" xfId="0" applyFont="1" applyBorder="1" applyAlignment="1">
      <alignment horizontal="left"/>
    </xf>
    <xf numFmtId="0" fontId="32" fillId="0" borderId="43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/>
    </xf>
    <xf numFmtId="0" fontId="25" fillId="0" borderId="50" xfId="0" applyFont="1" applyBorder="1" applyAlignment="1">
      <alignment horizontal="left" vertical="center"/>
    </xf>
    <xf numFmtId="0" fontId="25" fillId="0" borderId="51" xfId="0" applyFont="1" applyBorder="1" applyAlignment="1">
      <alignment horizontal="left" vertical="center"/>
    </xf>
    <xf numFmtId="0" fontId="25" fillId="0" borderId="52" xfId="0" applyFont="1" applyBorder="1" applyAlignment="1">
      <alignment horizontal="left" vertical="center"/>
    </xf>
    <xf numFmtId="0" fontId="25" fillId="0" borderId="49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21" fontId="8" fillId="0" borderId="49" xfId="0" applyNumberFormat="1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9" fontId="8" fillId="0" borderId="49" xfId="0" applyNumberFormat="1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5" fillId="0" borderId="28" xfId="0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20" fillId="4" borderId="23" xfId="0" applyFont="1" applyFill="1" applyBorder="1" applyAlignment="1">
      <alignment horizontal="center" vertical="center" textRotation="90"/>
    </xf>
    <xf numFmtId="0" fontId="20" fillId="5" borderId="23" xfId="0" applyFont="1" applyFill="1" applyBorder="1" applyAlignment="1">
      <alignment horizontal="center" vertical="center" textRotation="90"/>
    </xf>
    <xf numFmtId="0" fontId="18" fillId="3" borderId="23" xfId="0" applyFont="1" applyFill="1" applyBorder="1" applyAlignment="1">
      <alignment horizontal="center" vertical="center" textRotation="90"/>
    </xf>
    <xf numFmtId="0" fontId="20" fillId="3" borderId="23" xfId="0" applyFont="1" applyFill="1" applyBorder="1" applyAlignment="1">
      <alignment horizontal="center" vertical="center" textRotation="90"/>
    </xf>
    <xf numFmtId="0" fontId="18" fillId="4" borderId="23" xfId="0" applyFont="1" applyFill="1" applyBorder="1" applyAlignment="1">
      <alignment horizontal="center" vertical="center" textRotation="90"/>
    </xf>
    <xf numFmtId="0" fontId="44" fillId="0" borderId="49" xfId="0" applyFont="1" applyBorder="1" applyAlignment="1">
      <alignment horizontal="center" vertical="center"/>
    </xf>
    <xf numFmtId="21" fontId="45" fillId="0" borderId="49" xfId="0" applyNumberFormat="1" applyFont="1" applyBorder="1" applyAlignment="1">
      <alignment horizontal="center" vertical="center"/>
    </xf>
    <xf numFmtId="0" fontId="45" fillId="0" borderId="49" xfId="0" applyFont="1" applyBorder="1" applyAlignment="1">
      <alignment horizontal="center" vertical="center"/>
    </xf>
    <xf numFmtId="0" fontId="47" fillId="0" borderId="0" xfId="0" applyFont="1" applyAlignment="1">
      <alignment horizontal="left"/>
    </xf>
    <xf numFmtId="0" fontId="25" fillId="0" borderId="49" xfId="0" applyFont="1" applyBorder="1" applyAlignment="1">
      <alignment horizontal="center"/>
    </xf>
    <xf numFmtId="0" fontId="45" fillId="0" borderId="34" xfId="0" applyFont="1" applyBorder="1" applyAlignment="1">
      <alignment horizontal="center" vertical="center" wrapText="1"/>
    </xf>
    <xf numFmtId="0" fontId="0" fillId="0" borderId="0" xfId="0" applyFont="1" applyAlignment="1"/>
    <xf numFmtId="0" fontId="46" fillId="0" borderId="0" xfId="0" applyFont="1" applyAlignment="1">
      <alignment horizontal="center" vertical="center" wrapText="1"/>
    </xf>
    <xf numFmtId="0" fontId="42" fillId="3" borderId="53" xfId="0" applyFont="1" applyFill="1" applyBorder="1" applyAlignment="1"/>
    <xf numFmtId="0" fontId="42" fillId="3" borderId="53" xfId="0" applyFont="1" applyFill="1" applyBorder="1" applyAlignment="1">
      <alignment horizontal="right"/>
    </xf>
    <xf numFmtId="0" fontId="25" fillId="3" borderId="53" xfId="0" applyFont="1" applyFill="1" applyBorder="1" applyAlignment="1">
      <alignment horizontal="center" vertical="center" wrapText="1"/>
    </xf>
    <xf numFmtId="0" fontId="19" fillId="0" borderId="53" xfId="0" applyFont="1" applyBorder="1"/>
    <xf numFmtId="0" fontId="25" fillId="6" borderId="53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11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/>
    <xf numFmtId="0" fontId="9" fillId="0" borderId="0" xfId="0" applyFont="1" applyFill="1" applyAlignment="1"/>
    <xf numFmtId="0" fontId="0" fillId="0" borderId="53" xfId="0" applyFont="1" applyBorder="1" applyAlignment="1"/>
    <xf numFmtId="0" fontId="9" fillId="3" borderId="53" xfId="0" applyFont="1" applyFill="1" applyBorder="1" applyAlignment="1"/>
    <xf numFmtId="0" fontId="10" fillId="0" borderId="0" xfId="0" applyFont="1" applyFill="1" applyAlignment="1"/>
    <xf numFmtId="0" fontId="5" fillId="0" borderId="53" xfId="0" applyFont="1" applyFill="1" applyBorder="1" applyAlignment="1"/>
    <xf numFmtId="0" fontId="49" fillId="0" borderId="23" xfId="0" applyFont="1" applyBorder="1" applyAlignment="1">
      <alignment horizontal="center" vertical="center"/>
    </xf>
    <xf numFmtId="0" fontId="49" fillId="0" borderId="0" xfId="0" applyFont="1" applyAlignment="1"/>
    <xf numFmtId="0" fontId="42" fillId="3" borderId="53" xfId="0" applyFont="1" applyFill="1" applyBorder="1" applyAlignment="1">
      <alignment horizontal="center"/>
    </xf>
    <xf numFmtId="0" fontId="42" fillId="9" borderId="53" xfId="0" applyFont="1" applyFill="1" applyBorder="1" applyAlignment="1"/>
    <xf numFmtId="0" fontId="42" fillId="9" borderId="53" xfId="0" applyFont="1" applyFill="1" applyBorder="1" applyAlignment="1">
      <alignment horizontal="center"/>
    </xf>
    <xf numFmtId="0" fontId="42" fillId="9" borderId="53" xfId="0" applyFont="1" applyFill="1" applyBorder="1" applyAlignment="1">
      <alignment horizontal="right"/>
    </xf>
    <xf numFmtId="0" fontId="5" fillId="9" borderId="0" xfId="0" applyFont="1" applyFill="1" applyAlignment="1"/>
    <xf numFmtId="11" fontId="5" fillId="9" borderId="0" xfId="0" applyNumberFormat="1" applyFont="1" applyFill="1" applyAlignment="1">
      <alignment horizontal="right"/>
    </xf>
    <xf numFmtId="0" fontId="5" fillId="9" borderId="0" xfId="0" applyFont="1" applyFill="1" applyAlignment="1">
      <alignment horizontal="right"/>
    </xf>
    <xf numFmtId="0" fontId="5" fillId="9" borderId="0" xfId="0" applyFont="1" applyFill="1" applyAlignment="1">
      <alignment horizontal="center"/>
    </xf>
    <xf numFmtId="0" fontId="6" fillId="9" borderId="0" xfId="0" applyFont="1" applyFill="1" applyAlignment="1"/>
    <xf numFmtId="0" fontId="5" fillId="9" borderId="53" xfId="0" applyFont="1" applyFill="1" applyBorder="1" applyAlignment="1"/>
    <xf numFmtId="0" fontId="5" fillId="0" borderId="53" xfId="0" applyFont="1" applyFill="1" applyBorder="1" applyAlignment="1">
      <alignment horizontal="right"/>
    </xf>
    <xf numFmtId="0" fontId="5" fillId="0" borderId="53" xfId="0" applyFont="1" applyFill="1" applyBorder="1" applyAlignment="1">
      <alignment horizontal="center"/>
    </xf>
    <xf numFmtId="0" fontId="12" fillId="0" borderId="0" xfId="0" applyFont="1" applyFill="1" applyAlignment="1"/>
    <xf numFmtId="0" fontId="13" fillId="0" borderId="53" xfId="0" applyFont="1" applyFill="1" applyBorder="1" applyAlignment="1"/>
    <xf numFmtId="0" fontId="3" fillId="0" borderId="0" xfId="0" applyFont="1" applyFill="1" applyAlignment="1"/>
    <xf numFmtId="0" fontId="8" fillId="0" borderId="0" xfId="0" applyFont="1" applyFill="1"/>
    <xf numFmtId="0" fontId="7" fillId="0" borderId="0" xfId="0" applyFont="1" applyFill="1"/>
    <xf numFmtId="0" fontId="8" fillId="0" borderId="0" xfId="0" applyFont="1" applyFill="1" applyAlignment="1"/>
    <xf numFmtId="0" fontId="14" fillId="0" borderId="0" xfId="0" applyFont="1" applyFill="1"/>
    <xf numFmtId="0" fontId="0" fillId="0" borderId="0" xfId="0" applyFont="1" applyFill="1" applyAlignment="1"/>
    <xf numFmtId="0" fontId="5" fillId="11" borderId="0" xfId="0" applyFont="1" applyFill="1" applyAlignment="1"/>
    <xf numFmtId="11" fontId="5" fillId="11" borderId="0" xfId="0" applyNumberFormat="1" applyFont="1" applyFill="1" applyAlignment="1">
      <alignment horizontal="right"/>
    </xf>
    <xf numFmtId="0" fontId="5" fillId="11" borderId="0" xfId="0" applyFont="1" applyFill="1" applyAlignment="1">
      <alignment horizontal="right"/>
    </xf>
    <xf numFmtId="0" fontId="5" fillId="11" borderId="0" xfId="0" applyFont="1" applyFill="1" applyAlignment="1">
      <alignment horizontal="center"/>
    </xf>
    <xf numFmtId="0" fontId="42" fillId="10" borderId="56" xfId="0" applyFont="1" applyFill="1" applyBorder="1" applyAlignment="1"/>
    <xf numFmtId="0" fontId="42" fillId="10" borderId="56" xfId="0" applyFont="1" applyFill="1" applyBorder="1" applyAlignment="1">
      <alignment horizontal="center"/>
    </xf>
    <xf numFmtId="0" fontId="42" fillId="12" borderId="53" xfId="0" applyFont="1" applyFill="1" applyBorder="1" applyAlignment="1"/>
    <xf numFmtId="0" fontId="42" fillId="12" borderId="53" xfId="0" applyFont="1" applyFill="1" applyBorder="1" applyAlignment="1">
      <alignment horizontal="right"/>
    </xf>
    <xf numFmtId="0" fontId="42" fillId="12" borderId="53" xfId="0" applyFont="1" applyFill="1" applyBorder="1" applyAlignment="1">
      <alignment horizontal="center"/>
    </xf>
    <xf numFmtId="0" fontId="12" fillId="11" borderId="0" xfId="0" applyFont="1" applyFill="1" applyAlignment="1"/>
    <xf numFmtId="0" fontId="52" fillId="10" borderId="53" xfId="0" applyFont="1" applyFill="1" applyBorder="1"/>
    <xf numFmtId="0" fontId="51" fillId="11" borderId="53" xfId="0" applyFont="1" applyFill="1" applyBorder="1" applyAlignment="1"/>
    <xf numFmtId="0" fontId="49" fillId="13" borderId="2" xfId="0" applyFont="1" applyFill="1" applyBorder="1" applyAlignment="1">
      <alignment horizontal="center" vertical="center"/>
    </xf>
    <xf numFmtId="0" fontId="41" fillId="0" borderId="53" xfId="0" applyFont="1" applyFill="1" applyBorder="1" applyAlignment="1">
      <alignment horizontal="center" vertical="center"/>
    </xf>
    <xf numFmtId="0" fontId="40" fillId="0" borderId="53" xfId="0" applyFont="1" applyFill="1" applyBorder="1" applyAlignment="1">
      <alignment horizontal="center"/>
    </xf>
    <xf numFmtId="0" fontId="26" fillId="0" borderId="23" xfId="0" applyFont="1" applyBorder="1" applyAlignment="1">
      <alignment horizontal="center" vertical="center"/>
    </xf>
    <xf numFmtId="0" fontId="49" fillId="4" borderId="23" xfId="0" applyFont="1" applyFill="1" applyBorder="1" applyAlignment="1">
      <alignment horizontal="center" vertical="center"/>
    </xf>
    <xf numFmtId="0" fontId="25" fillId="5" borderId="23" xfId="0" applyFont="1" applyFill="1" applyBorder="1" applyAlignment="1">
      <alignment horizontal="center" vertical="center"/>
    </xf>
    <xf numFmtId="21" fontId="26" fillId="0" borderId="23" xfId="0" applyNumberFormat="1" applyFont="1" applyBorder="1" applyAlignment="1">
      <alignment horizontal="center" vertical="center"/>
    </xf>
    <xf numFmtId="0" fontId="25" fillId="3" borderId="24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0" borderId="34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9" fillId="0" borderId="49" xfId="0" applyFont="1" applyBorder="1" applyAlignment="1">
      <alignment horizontal="center" vertical="center"/>
    </xf>
    <xf numFmtId="21" fontId="8" fillId="0" borderId="1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9" fontId="8" fillId="0" borderId="18" xfId="0" applyNumberFormat="1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9" fontId="8" fillId="0" borderId="59" xfId="0" applyNumberFormat="1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9" fontId="8" fillId="0" borderId="62" xfId="0" applyNumberFormat="1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21" fontId="44" fillId="0" borderId="65" xfId="0" applyNumberFormat="1" applyFont="1" applyBorder="1" applyAlignment="1">
      <alignment horizontal="center" vertical="center"/>
    </xf>
    <xf numFmtId="21" fontId="43" fillId="0" borderId="2" xfId="0" applyNumberFormat="1" applyFont="1" applyBorder="1" applyAlignment="1">
      <alignment horizontal="center" vertical="center"/>
    </xf>
    <xf numFmtId="0" fontId="53" fillId="14" borderId="64" xfId="0" applyFont="1" applyFill="1" applyBorder="1" applyAlignment="1"/>
    <xf numFmtId="0" fontId="53" fillId="14" borderId="64" xfId="0" applyFont="1" applyFill="1" applyBorder="1" applyAlignment="1">
      <alignment horizontal="center"/>
    </xf>
    <xf numFmtId="0" fontId="25" fillId="0" borderId="64" xfId="0" applyFont="1" applyBorder="1" applyAlignment="1">
      <alignment horizontal="center" vertical="center" wrapText="1"/>
    </xf>
    <xf numFmtId="0" fontId="45" fillId="0" borderId="64" xfId="0" applyFont="1" applyBorder="1" applyAlignment="1">
      <alignment horizontal="center" vertical="center"/>
    </xf>
    <xf numFmtId="21" fontId="43" fillId="0" borderId="64" xfId="0" applyNumberFormat="1" applyFont="1" applyBorder="1" applyAlignment="1">
      <alignment horizontal="center"/>
    </xf>
    <xf numFmtId="0" fontId="44" fillId="0" borderId="64" xfId="0" applyFont="1" applyBorder="1" applyAlignment="1">
      <alignment horizontal="center" vertical="center"/>
    </xf>
    <xf numFmtId="21" fontId="44" fillId="0" borderId="64" xfId="0" applyNumberFormat="1" applyFont="1" applyBorder="1" applyAlignment="1">
      <alignment horizontal="center" vertical="center"/>
    </xf>
    <xf numFmtId="21" fontId="43" fillId="0" borderId="64" xfId="0" applyNumberFormat="1" applyFont="1" applyBorder="1" applyAlignment="1">
      <alignment horizontal="center" vertical="center"/>
    </xf>
    <xf numFmtId="0" fontId="44" fillId="15" borderId="64" xfId="0" applyFont="1" applyFill="1" applyBorder="1" applyAlignment="1">
      <alignment horizontal="center" vertical="center"/>
    </xf>
    <xf numFmtId="0" fontId="44" fillId="15" borderId="64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 textRotation="90"/>
    </xf>
    <xf numFmtId="21" fontId="28" fillId="0" borderId="0" xfId="0" applyNumberFormat="1" applyFont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21" fontId="8" fillId="0" borderId="0" xfId="0" applyNumberFormat="1" applyFont="1" applyAlignment="1">
      <alignment horizontal="center" vertical="center"/>
    </xf>
    <xf numFmtId="0" fontId="45" fillId="0" borderId="45" xfId="0" applyFont="1" applyBorder="1" applyAlignment="1">
      <alignment horizontal="center" vertical="center" wrapText="1"/>
    </xf>
    <xf numFmtId="0" fontId="39" fillId="0" borderId="49" xfId="0" applyFont="1" applyBorder="1" applyAlignment="1">
      <alignment horizontal="center" vertical="center"/>
    </xf>
    <xf numFmtId="0" fontId="49" fillId="17" borderId="64" xfId="0" applyFont="1" applyFill="1" applyBorder="1" applyAlignment="1">
      <alignment horizontal="center" vertical="center"/>
    </xf>
    <xf numFmtId="0" fontId="49" fillId="17" borderId="64" xfId="0" applyFont="1" applyFill="1" applyBorder="1" applyAlignment="1">
      <alignment horizontal="center" vertical="center" wrapText="1"/>
    </xf>
    <xf numFmtId="21" fontId="31" fillId="0" borderId="0" xfId="0" applyNumberFormat="1" applyFont="1" applyAlignment="1">
      <alignment horizontal="right" vertical="center"/>
    </xf>
    <xf numFmtId="0" fontId="44" fillId="0" borderId="67" xfId="0" applyFont="1" applyBorder="1" applyAlignment="1">
      <alignment horizontal="center" vertical="center" wrapText="1"/>
    </xf>
    <xf numFmtId="0" fontId="53" fillId="14" borderId="68" xfId="0" applyFont="1" applyFill="1" applyBorder="1" applyAlignment="1">
      <alignment horizontal="center" vertical="center"/>
    </xf>
    <xf numFmtId="0" fontId="44" fillId="15" borderId="68" xfId="0" applyFont="1" applyFill="1" applyBorder="1" applyAlignment="1">
      <alignment horizontal="center" vertical="center"/>
    </xf>
    <xf numFmtId="0" fontId="53" fillId="14" borderId="70" xfId="0" applyFont="1" applyFill="1" applyBorder="1" applyAlignment="1"/>
    <xf numFmtId="0" fontId="53" fillId="14" borderId="71" xfId="0" applyFont="1" applyFill="1" applyBorder="1" applyAlignment="1"/>
    <xf numFmtId="0" fontId="53" fillId="14" borderId="70" xfId="0" applyFont="1" applyFill="1" applyBorder="1" applyAlignment="1">
      <alignment vertical="center"/>
    </xf>
    <xf numFmtId="0" fontId="53" fillId="14" borderId="71" xfId="0" applyFont="1" applyFill="1" applyBorder="1" applyAlignment="1">
      <alignment vertical="center"/>
    </xf>
    <xf numFmtId="0" fontId="49" fillId="16" borderId="53" xfId="0" applyFont="1" applyFill="1" applyBorder="1" applyAlignment="1">
      <alignment horizontal="center" vertical="center" wrapText="1"/>
    </xf>
    <xf numFmtId="0" fontId="44" fillId="0" borderId="0" xfId="0" applyFont="1" applyAlignment="1"/>
    <xf numFmtId="0" fontId="53" fillId="14" borderId="69" xfId="0" applyFont="1" applyFill="1" applyBorder="1" applyAlignment="1"/>
    <xf numFmtId="0" fontId="53" fillId="14" borderId="69" xfId="0" applyFont="1" applyFill="1" applyBorder="1" applyAlignment="1">
      <alignment vertical="center"/>
    </xf>
    <xf numFmtId="0" fontId="49" fillId="16" borderId="72" xfId="0" applyFont="1" applyFill="1" applyBorder="1" applyAlignment="1">
      <alignment horizontal="center" vertical="center"/>
    </xf>
    <xf numFmtId="0" fontId="48" fillId="16" borderId="0" xfId="0" applyFont="1" applyFill="1" applyBorder="1" applyAlignment="1">
      <alignment vertical="center"/>
    </xf>
    <xf numFmtId="0" fontId="48" fillId="16" borderId="69" xfId="0" applyFont="1" applyFill="1" applyBorder="1" applyAlignment="1">
      <alignment vertical="center"/>
    </xf>
    <xf numFmtId="0" fontId="48" fillId="16" borderId="70" xfId="0" applyFont="1" applyFill="1" applyBorder="1" applyAlignment="1">
      <alignment vertical="center"/>
    </xf>
    <xf numFmtId="0" fontId="48" fillId="16" borderId="71" xfId="0" applyFont="1" applyFill="1" applyBorder="1" applyAlignment="1">
      <alignment vertical="center"/>
    </xf>
    <xf numFmtId="0" fontId="49" fillId="16" borderId="83" xfId="0" applyFont="1" applyFill="1" applyBorder="1" applyAlignment="1">
      <alignment horizontal="center" vertical="center"/>
    </xf>
    <xf numFmtId="0" fontId="49" fillId="16" borderId="74" xfId="0" applyFont="1" applyFill="1" applyBorder="1" applyAlignment="1">
      <alignment horizontal="center" vertical="center"/>
    </xf>
    <xf numFmtId="0" fontId="49" fillId="16" borderId="75" xfId="0" applyFont="1" applyFill="1" applyBorder="1" applyAlignment="1">
      <alignment horizontal="center" vertical="center"/>
    </xf>
    <xf numFmtId="21" fontId="26" fillId="0" borderId="23" xfId="0" applyNumberFormat="1" applyFont="1" applyBorder="1" applyAlignment="1">
      <alignment horizontal="center"/>
    </xf>
    <xf numFmtId="21" fontId="26" fillId="0" borderId="23" xfId="0" applyNumberFormat="1" applyFont="1" applyBorder="1" applyAlignment="1">
      <alignment vertical="center"/>
    </xf>
    <xf numFmtId="0" fontId="45" fillId="17" borderId="88" xfId="0" applyFont="1" applyFill="1" applyBorder="1" applyAlignment="1">
      <alignment horizontal="center" vertical="center"/>
    </xf>
    <xf numFmtId="0" fontId="45" fillId="17" borderId="68" xfId="0" applyFont="1" applyFill="1" applyBorder="1" applyAlignment="1">
      <alignment horizontal="center" vertical="center"/>
    </xf>
    <xf numFmtId="0" fontId="45" fillId="17" borderId="64" xfId="0" applyFont="1" applyFill="1" applyBorder="1" applyAlignment="1">
      <alignment horizontal="center" vertical="center" wrapText="1"/>
    </xf>
    <xf numFmtId="0" fontId="45" fillId="17" borderId="89" xfId="0" applyFont="1" applyFill="1" applyBorder="1" applyAlignment="1">
      <alignment horizontal="center" vertical="center"/>
    </xf>
    <xf numFmtId="0" fontId="45" fillId="19" borderId="89" xfId="0" applyFont="1" applyFill="1" applyBorder="1" applyAlignment="1">
      <alignment horizontal="center" vertical="center"/>
    </xf>
    <xf numFmtId="0" fontId="45" fillId="19" borderId="68" xfId="0" applyFont="1" applyFill="1" applyBorder="1" applyAlignment="1">
      <alignment horizontal="center" vertical="center"/>
    </xf>
    <xf numFmtId="0" fontId="45" fillId="19" borderId="64" xfId="0" applyFont="1" applyFill="1" applyBorder="1" applyAlignment="1">
      <alignment horizontal="center" vertical="center" wrapText="1"/>
    </xf>
    <xf numFmtId="0" fontId="42" fillId="18" borderId="0" xfId="0" applyFont="1" applyFill="1" applyBorder="1" applyAlignment="1">
      <alignment vertical="center"/>
    </xf>
    <xf numFmtId="0" fontId="42" fillId="18" borderId="89" xfId="0" applyFont="1" applyFill="1" applyBorder="1" applyAlignment="1">
      <alignment horizontal="center"/>
    </xf>
    <xf numFmtId="0" fontId="45" fillId="17" borderId="90" xfId="0" applyFont="1" applyFill="1" applyBorder="1" applyAlignment="1">
      <alignment horizontal="center" vertical="center"/>
    </xf>
    <xf numFmtId="0" fontId="25" fillId="15" borderId="44" xfId="0" applyFont="1" applyFill="1" applyBorder="1" applyAlignment="1">
      <alignment horizontal="left" vertical="center"/>
    </xf>
    <xf numFmtId="0" fontId="25" fillId="15" borderId="16" xfId="0" applyFont="1" applyFill="1" applyBorder="1" applyAlignment="1">
      <alignment horizontal="left" vertical="center"/>
    </xf>
    <xf numFmtId="0" fontId="25" fillId="15" borderId="45" xfId="0" applyFont="1" applyFill="1" applyBorder="1" applyAlignment="1">
      <alignment horizontal="left" vertical="center"/>
    </xf>
    <xf numFmtId="0" fontId="25" fillId="15" borderId="18" xfId="0" applyFont="1" applyFill="1" applyBorder="1" applyAlignment="1">
      <alignment horizontal="center"/>
    </xf>
    <xf numFmtId="0" fontId="25" fillId="15" borderId="18" xfId="0" applyFont="1" applyFill="1" applyBorder="1" applyAlignment="1">
      <alignment horizontal="center" vertical="center" wrapText="1"/>
    </xf>
    <xf numFmtId="0" fontId="25" fillId="15" borderId="50" xfId="0" applyFont="1" applyFill="1" applyBorder="1" applyAlignment="1">
      <alignment horizontal="left" vertical="center"/>
    </xf>
    <xf numFmtId="0" fontId="25" fillId="15" borderId="51" xfId="0" applyFont="1" applyFill="1" applyBorder="1" applyAlignment="1">
      <alignment horizontal="left" vertical="center"/>
    </xf>
    <xf numFmtId="0" fontId="25" fillId="15" borderId="52" xfId="0" applyFont="1" applyFill="1" applyBorder="1" applyAlignment="1">
      <alignment horizontal="left" vertical="center"/>
    </xf>
    <xf numFmtId="0" fontId="25" fillId="15" borderId="49" xfId="0" applyFont="1" applyFill="1" applyBorder="1" applyAlignment="1">
      <alignment horizontal="center"/>
    </xf>
    <xf numFmtId="0" fontId="25" fillId="15" borderId="49" xfId="0" applyFont="1" applyFill="1" applyBorder="1" applyAlignment="1">
      <alignment horizontal="center" vertical="center" wrapText="1"/>
    </xf>
    <xf numFmtId="0" fontId="49" fillId="17" borderId="68" xfId="0" applyFont="1" applyFill="1" applyBorder="1" applyAlignment="1">
      <alignment horizontal="center" vertical="center"/>
    </xf>
    <xf numFmtId="0" fontId="56" fillId="15" borderId="28" xfId="0" applyFont="1" applyFill="1" applyBorder="1" applyAlignment="1">
      <alignment horizontal="left" vertical="center" wrapText="1"/>
    </xf>
    <xf numFmtId="0" fontId="56" fillId="15" borderId="38" xfId="0" applyFont="1" applyFill="1" applyBorder="1" applyAlignment="1">
      <alignment horizontal="left"/>
    </xf>
    <xf numFmtId="0" fontId="49" fillId="0" borderId="84" xfId="0" applyFont="1" applyBorder="1" applyAlignment="1">
      <alignment horizontal="center" vertical="center" wrapText="1"/>
    </xf>
    <xf numFmtId="0" fontId="49" fillId="0" borderId="85" xfId="0" applyFont="1" applyBorder="1" applyAlignment="1">
      <alignment horizontal="center" vertical="center" wrapText="1"/>
    </xf>
    <xf numFmtId="0" fontId="49" fillId="0" borderId="58" xfId="0" applyFont="1" applyBorder="1" applyAlignment="1">
      <alignment horizontal="center" vertical="center" wrapText="1"/>
    </xf>
    <xf numFmtId="0" fontId="49" fillId="0" borderId="73" xfId="0" applyFont="1" applyBorder="1" applyAlignment="1">
      <alignment horizontal="center" vertical="center" wrapText="1"/>
    </xf>
    <xf numFmtId="0" fontId="49" fillId="0" borderId="76" xfId="0" applyFont="1" applyBorder="1" applyAlignment="1">
      <alignment horizontal="center" vertical="center" wrapText="1"/>
    </xf>
    <xf numFmtId="0" fontId="48" fillId="16" borderId="58" xfId="0" applyFont="1" applyFill="1" applyBorder="1" applyAlignment="1">
      <alignment horizontal="center"/>
    </xf>
    <xf numFmtId="0" fontId="49" fillId="0" borderId="86" xfId="0" applyFont="1" applyBorder="1" applyAlignment="1">
      <alignment horizontal="center" vertical="center" wrapText="1"/>
    </xf>
    <xf numFmtId="0" fontId="49" fillId="0" borderId="87" xfId="0" applyFont="1" applyBorder="1" applyAlignment="1">
      <alignment horizontal="center" vertical="center" wrapText="1"/>
    </xf>
    <xf numFmtId="0" fontId="49" fillId="0" borderId="67" xfId="0" applyFont="1" applyBorder="1" applyAlignment="1">
      <alignment horizontal="center" vertical="center" wrapText="1"/>
    </xf>
    <xf numFmtId="0" fontId="49" fillId="0" borderId="50" xfId="0" applyFont="1" applyBorder="1" applyAlignment="1">
      <alignment horizontal="center" vertical="center"/>
    </xf>
    <xf numFmtId="0" fontId="49" fillId="0" borderId="64" xfId="0" applyFont="1" applyBorder="1" applyAlignment="1">
      <alignment horizontal="center" vertical="center"/>
    </xf>
    <xf numFmtId="0" fontId="0" fillId="0" borderId="0" xfId="0" applyFont="1" applyAlignment="1"/>
    <xf numFmtId="0" fontId="32" fillId="0" borderId="0" xfId="0" applyFont="1" applyAlignment="1">
      <alignment horizontal="center" vertical="center" wrapText="1"/>
    </xf>
    <xf numFmtId="0" fontId="1" fillId="0" borderId="66" xfId="0" applyFont="1" applyBorder="1" applyAlignment="1">
      <alignment horizontal="center" vertical="center"/>
    </xf>
    <xf numFmtId="0" fontId="27" fillId="0" borderId="0" xfId="0" applyFont="1" applyAlignment="1"/>
    <xf numFmtId="0" fontId="47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/>
    <xf numFmtId="0" fontId="0" fillId="0" borderId="0" xfId="0" applyFont="1" applyAlignment="1">
      <alignment horizontal="left"/>
    </xf>
    <xf numFmtId="0" fontId="57" fillId="0" borderId="0" xfId="0" applyFont="1" applyAlignment="1"/>
    <xf numFmtId="0" fontId="27" fillId="0" borderId="0" xfId="0" applyFont="1" applyAlignment="1">
      <alignment horizontal="left" vertical="center"/>
    </xf>
    <xf numFmtId="21" fontId="8" fillId="0" borderId="111" xfId="0" applyNumberFormat="1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top"/>
    </xf>
    <xf numFmtId="0" fontId="1" fillId="0" borderId="112" xfId="0" applyFont="1" applyBorder="1" applyAlignment="1">
      <alignment horizontal="center" vertical="top"/>
    </xf>
    <xf numFmtId="0" fontId="1" fillId="0" borderId="50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17" borderId="68" xfId="0" applyFont="1" applyFill="1" applyBorder="1" applyAlignment="1">
      <alignment horizontal="center" vertical="center"/>
    </xf>
    <xf numFmtId="0" fontId="1" fillId="17" borderId="64" xfId="0" applyFont="1" applyFill="1" applyBorder="1" applyAlignment="1">
      <alignment horizontal="center" vertical="center"/>
    </xf>
    <xf numFmtId="0" fontId="1" fillId="17" borderId="64" xfId="0" applyFont="1" applyFill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16" borderId="64" xfId="0" applyFont="1" applyFill="1" applyBorder="1" applyAlignment="1">
      <alignment horizontal="center" vertical="center"/>
    </xf>
    <xf numFmtId="0" fontId="1" fillId="16" borderId="64" xfId="0" applyFont="1" applyFill="1" applyBorder="1" applyAlignment="1">
      <alignment horizontal="center" vertical="center" wrapText="1"/>
    </xf>
    <xf numFmtId="0" fontId="1" fillId="0" borderId="64" xfId="0" applyFont="1" applyBorder="1" applyAlignment="1"/>
    <xf numFmtId="0" fontId="1" fillId="0" borderId="64" xfId="0" applyFont="1" applyBorder="1" applyAlignment="1">
      <alignment horizontal="center" vertical="center" wrapText="1"/>
    </xf>
    <xf numFmtId="21" fontId="1" fillId="0" borderId="64" xfId="0" applyNumberFormat="1" applyFont="1" applyBorder="1" applyAlignment="1">
      <alignment horizontal="center" vertical="center"/>
    </xf>
    <xf numFmtId="21" fontId="1" fillId="0" borderId="64" xfId="0" applyNumberFormat="1" applyFont="1" applyBorder="1" applyAlignment="1"/>
    <xf numFmtId="9" fontId="8" fillId="0" borderId="64" xfId="0" applyNumberFormat="1" applyFont="1" applyBorder="1" applyAlignment="1">
      <alignment horizontal="center" vertical="center"/>
    </xf>
    <xf numFmtId="0" fontId="5" fillId="16" borderId="64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5" fillId="16" borderId="0" xfId="0" applyFont="1" applyFill="1" applyBorder="1" applyAlignment="1">
      <alignment vertical="center"/>
    </xf>
    <xf numFmtId="0" fontId="1" fillId="17" borderId="0" xfId="0" applyFont="1" applyFill="1" applyBorder="1" applyAlignment="1">
      <alignment horizontal="center" vertical="center"/>
    </xf>
    <xf numFmtId="0" fontId="1" fillId="17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1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21" fontId="0" fillId="0" borderId="0" xfId="0" applyNumberFormat="1" applyFont="1" applyBorder="1" applyAlignment="1">
      <alignment vertical="center"/>
    </xf>
    <xf numFmtId="9" fontId="8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21" fontId="1" fillId="0" borderId="64" xfId="0" applyNumberFormat="1" applyFont="1" applyBorder="1" applyAlignment="1">
      <alignment horizontal="center"/>
    </xf>
    <xf numFmtId="0" fontId="1" fillId="19" borderId="64" xfId="0" applyFont="1" applyFill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/>
    </xf>
    <xf numFmtId="21" fontId="0" fillId="0" borderId="64" xfId="0" applyNumberFormat="1" applyFont="1" applyBorder="1" applyAlignment="1">
      <alignment horizontal="center" vertical="center"/>
    </xf>
    <xf numFmtId="21" fontId="0" fillId="0" borderId="64" xfId="0" applyNumberFormat="1" applyFont="1" applyBorder="1" applyAlignment="1"/>
    <xf numFmtId="0" fontId="1" fillId="19" borderId="64" xfId="0" applyFont="1" applyFill="1" applyBorder="1" applyAlignment="1">
      <alignment horizontal="center" vertical="center"/>
    </xf>
    <xf numFmtId="0" fontId="5" fillId="18" borderId="64" xfId="0" applyFont="1" applyFill="1" applyBorder="1" applyAlignment="1">
      <alignment horizontal="center"/>
    </xf>
    <xf numFmtId="0" fontId="5" fillId="14" borderId="64" xfId="0" applyFont="1" applyFill="1" applyBorder="1" applyAlignment="1">
      <alignment horizontal="center"/>
    </xf>
    <xf numFmtId="0" fontId="5" fillId="14" borderId="64" xfId="0" applyFont="1" applyFill="1" applyBorder="1" applyAlignment="1">
      <alignment horizontal="center" vertical="center"/>
    </xf>
    <xf numFmtId="9" fontId="1" fillId="0" borderId="64" xfId="0" applyNumberFormat="1" applyFont="1" applyBorder="1" applyAlignment="1">
      <alignment horizontal="center" vertical="center"/>
    </xf>
    <xf numFmtId="0" fontId="5" fillId="14" borderId="64" xfId="0" applyFont="1" applyFill="1" applyBorder="1" applyAlignment="1"/>
    <xf numFmtId="0" fontId="1" fillId="15" borderId="64" xfId="0" applyFont="1" applyFill="1" applyBorder="1" applyAlignment="1">
      <alignment horizontal="center" vertical="center"/>
    </xf>
    <xf numFmtId="0" fontId="1" fillId="15" borderId="64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59" fillId="0" borderId="0" xfId="0" applyFont="1" applyAlignment="1">
      <alignment vertical="center" wrapText="1"/>
    </xf>
    <xf numFmtId="0" fontId="29" fillId="0" borderId="0" xfId="0" applyFont="1" applyAlignment="1">
      <alignment wrapText="1"/>
    </xf>
    <xf numFmtId="0" fontId="69" fillId="0" borderId="0" xfId="0" applyFont="1" applyAlignment="1">
      <alignment vertical="top"/>
    </xf>
    <xf numFmtId="0" fontId="32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21" fontId="0" fillId="0" borderId="67" xfId="0" applyNumberFormat="1" applyFont="1" applyBorder="1" applyAlignment="1">
      <alignment horizontal="center" vertical="center"/>
    </xf>
    <xf numFmtId="0" fontId="1" fillId="0" borderId="116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42" fillId="7" borderId="53" xfId="0" applyFont="1" applyFill="1" applyBorder="1" applyAlignment="1"/>
    <xf numFmtId="0" fontId="42" fillId="7" borderId="53" xfId="0" applyFont="1" applyFill="1" applyBorder="1" applyAlignment="1">
      <alignment horizontal="center"/>
    </xf>
    <xf numFmtId="0" fontId="42" fillId="7" borderId="53" xfId="0" applyFont="1" applyFill="1" applyBorder="1" applyAlignment="1">
      <alignment horizontal="right"/>
    </xf>
    <xf numFmtId="0" fontId="5" fillId="7" borderId="0" xfId="0" applyFont="1" applyFill="1" applyAlignment="1"/>
    <xf numFmtId="11" fontId="5" fillId="7" borderId="0" xfId="0" applyNumberFormat="1" applyFont="1" applyFill="1" applyAlignment="1">
      <alignment horizontal="right"/>
    </xf>
    <xf numFmtId="0" fontId="5" fillId="7" borderId="0" xfId="0" applyFont="1" applyFill="1" applyAlignment="1">
      <alignment horizontal="right"/>
    </xf>
    <xf numFmtId="0" fontId="5" fillId="7" borderId="0" xfId="0" applyFont="1" applyFill="1" applyAlignment="1">
      <alignment horizontal="center"/>
    </xf>
    <xf numFmtId="0" fontId="6" fillId="7" borderId="0" xfId="0" applyFont="1" applyFill="1" applyAlignment="1"/>
    <xf numFmtId="0" fontId="50" fillId="7" borderId="53" xfId="0" applyFont="1" applyFill="1" applyBorder="1" applyAlignment="1"/>
    <xf numFmtId="49" fontId="42" fillId="9" borderId="53" xfId="0" applyNumberFormat="1" applyFont="1" applyFill="1" applyBorder="1" applyAlignment="1">
      <alignment horizontal="center"/>
    </xf>
    <xf numFmtId="0" fontId="51" fillId="9" borderId="53" xfId="0" applyFont="1" applyFill="1" applyBorder="1" applyAlignment="1"/>
    <xf numFmtId="0" fontId="42" fillId="20" borderId="53" xfId="0" applyFont="1" applyFill="1" applyBorder="1" applyAlignment="1"/>
    <xf numFmtId="0" fontId="42" fillId="20" borderId="53" xfId="0" applyFont="1" applyFill="1" applyBorder="1" applyAlignment="1">
      <alignment horizontal="center"/>
    </xf>
    <xf numFmtId="0" fontId="42" fillId="20" borderId="53" xfId="0" applyFont="1" applyFill="1" applyBorder="1" applyAlignment="1">
      <alignment horizontal="right"/>
    </xf>
    <xf numFmtId="0" fontId="5" fillId="20" borderId="0" xfId="0" applyFont="1" applyFill="1" applyAlignment="1"/>
    <xf numFmtId="11" fontId="5" fillId="20" borderId="0" xfId="0" applyNumberFormat="1" applyFont="1" applyFill="1" applyAlignment="1">
      <alignment horizontal="right"/>
    </xf>
    <xf numFmtId="0" fontId="5" fillId="20" borderId="0" xfId="0" applyFont="1" applyFill="1" applyAlignment="1">
      <alignment horizontal="right"/>
    </xf>
    <xf numFmtId="0" fontId="5" fillId="20" borderId="0" xfId="0" applyFont="1" applyFill="1" applyAlignment="1">
      <alignment horizontal="center"/>
    </xf>
    <xf numFmtId="0" fontId="10" fillId="20" borderId="0" xfId="0" applyFont="1" applyFill="1" applyAlignment="1"/>
    <xf numFmtId="0" fontId="5" fillId="20" borderId="53" xfId="0" applyFont="1" applyFill="1" applyBorder="1" applyAlignment="1"/>
    <xf numFmtId="0" fontId="42" fillId="8" borderId="53" xfId="0" applyFont="1" applyFill="1" applyBorder="1" applyAlignment="1"/>
    <xf numFmtId="0" fontId="5" fillId="8" borderId="0" xfId="0" applyFont="1" applyFill="1" applyAlignment="1"/>
    <xf numFmtId="11" fontId="5" fillId="8" borderId="0" xfId="0" applyNumberFormat="1" applyFont="1" applyFill="1" applyAlignment="1">
      <alignment horizontal="right"/>
    </xf>
    <xf numFmtId="0" fontId="5" fillId="8" borderId="0" xfId="0" applyFont="1" applyFill="1" applyAlignment="1">
      <alignment horizontal="right"/>
    </xf>
    <xf numFmtId="0" fontId="5" fillId="8" borderId="0" xfId="0" applyFont="1" applyFill="1" applyAlignment="1">
      <alignment horizontal="center"/>
    </xf>
    <xf numFmtId="0" fontId="50" fillId="8" borderId="53" xfId="0" applyFont="1" applyFill="1" applyBorder="1" applyAlignment="1"/>
    <xf numFmtId="0" fontId="42" fillId="21" borderId="53" xfId="0" applyFont="1" applyFill="1" applyBorder="1" applyAlignment="1"/>
    <xf numFmtId="0" fontId="42" fillId="21" borderId="53" xfId="0" applyFont="1" applyFill="1" applyBorder="1" applyAlignment="1">
      <alignment horizontal="center"/>
    </xf>
    <xf numFmtId="0" fontId="42" fillId="21" borderId="53" xfId="0" applyFont="1" applyFill="1" applyBorder="1" applyAlignment="1">
      <alignment horizontal="right"/>
    </xf>
    <xf numFmtId="0" fontId="6" fillId="8" borderId="0" xfId="0" applyFont="1" applyFill="1" applyAlignment="1"/>
    <xf numFmtId="0" fontId="42" fillId="23" borderId="56" xfId="0" applyFont="1" applyFill="1" applyBorder="1" applyAlignment="1">
      <alignment horizontal="center"/>
    </xf>
    <xf numFmtId="0" fontId="5" fillId="24" borderId="0" xfId="0" applyFont="1" applyFill="1" applyAlignment="1"/>
    <xf numFmtId="11" fontId="5" fillId="24" borderId="0" xfId="0" applyNumberFormat="1" applyFont="1" applyFill="1" applyAlignment="1">
      <alignment horizontal="right"/>
    </xf>
    <xf numFmtId="0" fontId="5" fillId="24" borderId="0" xfId="0" applyFont="1" applyFill="1" applyAlignment="1">
      <alignment horizontal="right"/>
    </xf>
    <xf numFmtId="0" fontId="5" fillId="24" borderId="0" xfId="0" applyFont="1" applyFill="1" applyAlignment="1">
      <alignment horizontal="center"/>
    </xf>
    <xf numFmtId="0" fontId="42" fillId="23" borderId="53" xfId="0" applyFont="1" applyFill="1" applyBorder="1" applyAlignment="1"/>
    <xf numFmtId="0" fontId="42" fillId="23" borderId="53" xfId="0" applyFont="1" applyFill="1" applyBorder="1" applyAlignment="1">
      <alignment horizontal="center"/>
    </xf>
    <xf numFmtId="0" fontId="42" fillId="23" borderId="53" xfId="0" applyFont="1" applyFill="1" applyBorder="1" applyAlignment="1">
      <alignment horizontal="right"/>
    </xf>
    <xf numFmtId="0" fontId="5" fillId="23" borderId="0" xfId="0" applyFont="1" applyFill="1" applyAlignment="1"/>
    <xf numFmtId="11" fontId="5" fillId="23" borderId="0" xfId="0" applyNumberFormat="1" applyFont="1" applyFill="1" applyAlignment="1">
      <alignment horizontal="right"/>
    </xf>
    <xf numFmtId="0" fontId="5" fillId="23" borderId="0" xfId="0" applyFont="1" applyFill="1" applyAlignment="1">
      <alignment horizontal="right"/>
    </xf>
    <xf numFmtId="0" fontId="5" fillId="23" borderId="0" xfId="0" applyFont="1" applyFill="1" applyAlignment="1">
      <alignment horizontal="center"/>
    </xf>
    <xf numFmtId="0" fontId="6" fillId="23" borderId="0" xfId="0" applyFont="1" applyFill="1" applyAlignment="1"/>
    <xf numFmtId="0" fontId="5" fillId="23" borderId="53" xfId="0" applyFont="1" applyFill="1" applyBorder="1" applyAlignment="1"/>
    <xf numFmtId="0" fontId="9" fillId="23" borderId="53" xfId="0" applyFont="1" applyFill="1" applyBorder="1" applyAlignment="1"/>
    <xf numFmtId="0" fontId="42" fillId="25" borderId="53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21" fontId="0" fillId="7" borderId="0" xfId="0" applyNumberFormat="1" applyFont="1" applyFill="1" applyAlignment="1"/>
    <xf numFmtId="0" fontId="26" fillId="26" borderId="23" xfId="0" applyFont="1" applyFill="1" applyBorder="1" applyAlignment="1">
      <alignment horizontal="center" vertical="center"/>
    </xf>
    <xf numFmtId="0" fontId="26" fillId="27" borderId="2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/>
    <xf numFmtId="0" fontId="0" fillId="0" borderId="0" xfId="0" applyFont="1" applyAlignment="1"/>
    <xf numFmtId="0" fontId="16" fillId="0" borderId="0" xfId="0" applyFont="1" applyAlignment="1"/>
    <xf numFmtId="0" fontId="20" fillId="0" borderId="11" xfId="0" applyFont="1" applyBorder="1" applyAlignment="1">
      <alignment horizontal="center" textRotation="90" wrapText="1"/>
    </xf>
    <xf numFmtId="0" fontId="20" fillId="0" borderId="14" xfId="0" applyFont="1" applyBorder="1" applyAlignment="1">
      <alignment horizontal="center" textRotation="90" wrapText="1"/>
    </xf>
    <xf numFmtId="0" fontId="24" fillId="0" borderId="12" xfId="0" applyFont="1" applyBorder="1" applyAlignment="1">
      <alignment horizontal="center" vertical="center" textRotation="90"/>
    </xf>
    <xf numFmtId="21" fontId="24" fillId="0" borderId="13" xfId="0" applyNumberFormat="1" applyFont="1" applyBorder="1" applyAlignment="1">
      <alignment horizontal="center" vertical="center" textRotation="90" wrapText="1"/>
    </xf>
    <xf numFmtId="21" fontId="24" fillId="0" borderId="22" xfId="0" applyNumberFormat="1" applyFont="1" applyBorder="1" applyAlignment="1">
      <alignment horizontal="center" vertical="center" textRotation="90" wrapText="1"/>
    </xf>
    <xf numFmtId="0" fontId="20" fillId="0" borderId="10" xfId="0" applyFont="1" applyBorder="1" applyAlignment="1">
      <alignment horizontal="center" textRotation="90" wrapText="1"/>
    </xf>
    <xf numFmtId="0" fontId="19" fillId="0" borderId="18" xfId="0" applyFont="1" applyBorder="1"/>
    <xf numFmtId="0" fontId="21" fillId="4" borderId="3" xfId="0" applyFont="1" applyFill="1" applyBorder="1" applyAlignment="1">
      <alignment horizontal="center"/>
    </xf>
    <xf numFmtId="0" fontId="19" fillId="0" borderId="3" xfId="0" applyFont="1" applyBorder="1"/>
    <xf numFmtId="0" fontId="21" fillId="5" borderId="3" xfId="0" applyFont="1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0" fontId="20" fillId="0" borderId="5" xfId="0" applyFont="1" applyBorder="1" applyAlignment="1">
      <alignment horizontal="center" textRotation="90" wrapText="1"/>
    </xf>
    <xf numFmtId="0" fontId="20" fillId="0" borderId="11" xfId="0" applyFont="1" applyBorder="1" applyAlignment="1">
      <alignment horizontal="center" vertical="center" textRotation="90" wrapText="1"/>
    </xf>
    <xf numFmtId="0" fontId="20" fillId="0" borderId="14" xfId="0" applyFont="1" applyBorder="1" applyAlignment="1">
      <alignment horizontal="center" vertical="center" textRotation="90" wrapText="1"/>
    </xf>
    <xf numFmtId="0" fontId="18" fillId="0" borderId="9" xfId="0" applyFont="1" applyBorder="1" applyAlignment="1">
      <alignment horizontal="center" vertical="center" wrapText="1"/>
    </xf>
    <xf numFmtId="0" fontId="19" fillId="0" borderId="9" xfId="0" applyFont="1" applyBorder="1"/>
    <xf numFmtId="0" fontId="19" fillId="0" borderId="15" xfId="0" applyFont="1" applyBorder="1"/>
    <xf numFmtId="0" fontId="17" fillId="0" borderId="4" xfId="0" applyFont="1" applyBorder="1" applyAlignment="1">
      <alignment horizontal="center" vertical="center"/>
    </xf>
    <xf numFmtId="0" fontId="19" fillId="0" borderId="55" xfId="0" applyFont="1" applyBorder="1"/>
    <xf numFmtId="0" fontId="18" fillId="0" borderId="5" xfId="0" applyFont="1" applyBorder="1" applyAlignment="1">
      <alignment horizontal="center" vertical="center"/>
    </xf>
    <xf numFmtId="0" fontId="19" fillId="0" borderId="11" xfId="0" applyFont="1" applyBorder="1"/>
    <xf numFmtId="0" fontId="18" fillId="8" borderId="6" xfId="0" applyFont="1" applyFill="1" applyBorder="1" applyAlignment="1">
      <alignment horizontal="center" vertical="center" wrapText="1"/>
    </xf>
    <xf numFmtId="0" fontId="19" fillId="8" borderId="7" xfId="0" applyFont="1" applyFill="1" applyBorder="1"/>
    <xf numFmtId="0" fontId="19" fillId="8" borderId="8" xfId="0" applyFont="1" applyFill="1" applyBorder="1"/>
    <xf numFmtId="0" fontId="19" fillId="8" borderId="9" xfId="0" applyFont="1" applyFill="1" applyBorder="1"/>
    <xf numFmtId="0" fontId="19" fillId="8" borderId="0" xfId="0" applyFont="1" applyFill="1" applyBorder="1"/>
    <xf numFmtId="0" fontId="19" fillId="8" borderId="1" xfId="0" applyFont="1" applyFill="1" applyBorder="1"/>
    <xf numFmtId="0" fontId="37" fillId="0" borderId="10" xfId="0" applyFont="1" applyBorder="1" applyAlignment="1">
      <alignment horizontal="center" textRotation="90" wrapText="1"/>
    </xf>
    <xf numFmtId="0" fontId="19" fillId="0" borderId="54" xfId="0" applyFont="1" applyBorder="1"/>
    <xf numFmtId="0" fontId="3" fillId="0" borderId="10" xfId="0" applyFont="1" applyBorder="1" applyAlignment="1">
      <alignment horizontal="center" vertical="center" textRotation="90"/>
    </xf>
    <xf numFmtId="0" fontId="33" fillId="0" borderId="39" xfId="0" applyFont="1" applyBorder="1" applyAlignment="1">
      <alignment horizontal="center" vertical="center" wrapText="1"/>
    </xf>
    <xf numFmtId="0" fontId="19" fillId="0" borderId="40" xfId="0" applyFont="1" applyBorder="1"/>
    <xf numFmtId="0" fontId="33" fillId="0" borderId="41" xfId="0" applyFont="1" applyBorder="1" applyAlignment="1">
      <alignment horizontal="center" vertical="center" wrapText="1"/>
    </xf>
    <xf numFmtId="0" fontId="19" fillId="0" borderId="42" xfId="0" applyFont="1" applyBorder="1"/>
    <xf numFmtId="0" fontId="36" fillId="0" borderId="10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 wrapText="1"/>
    </xf>
    <xf numFmtId="0" fontId="19" fillId="0" borderId="32" xfId="0" applyFont="1" applyBorder="1"/>
    <xf numFmtId="0" fontId="19" fillId="0" borderId="34" xfId="0" applyFont="1" applyBorder="1"/>
    <xf numFmtId="0" fontId="19" fillId="0" borderId="57" xfId="0" applyFont="1" applyBorder="1"/>
    <xf numFmtId="0" fontId="19" fillId="0" borderId="0" xfId="0" applyFont="1" applyBorder="1"/>
    <xf numFmtId="0" fontId="19" fillId="0" borderId="47" xfId="0" applyFont="1" applyBorder="1"/>
    <xf numFmtId="0" fontId="36" fillId="0" borderId="10" xfId="0" applyFont="1" applyBorder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 wrapText="1"/>
    </xf>
    <xf numFmtId="0" fontId="33" fillId="0" borderId="25" xfId="0" applyFont="1" applyBorder="1"/>
    <xf numFmtId="0" fontId="19" fillId="0" borderId="26" xfId="0" applyFont="1" applyBorder="1"/>
    <xf numFmtId="0" fontId="19" fillId="0" borderId="27" xfId="0" applyFont="1" applyBorder="1"/>
    <xf numFmtId="0" fontId="33" fillId="0" borderId="25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19" fillId="0" borderId="30" xfId="0" applyFont="1" applyBorder="1"/>
    <xf numFmtId="0" fontId="28" fillId="0" borderId="35" xfId="0" applyFont="1" applyBorder="1" applyAlignment="1">
      <alignment horizontal="center" vertical="center" textRotation="90" wrapText="1"/>
    </xf>
    <xf numFmtId="0" fontId="19" fillId="0" borderId="46" xfId="0" applyFont="1" applyBorder="1"/>
    <xf numFmtId="0" fontId="28" fillId="0" borderId="34" xfId="0" applyFont="1" applyBorder="1" applyAlignment="1">
      <alignment horizontal="center" vertical="center" textRotation="90" wrapText="1"/>
    </xf>
    <xf numFmtId="164" fontId="36" fillId="0" borderId="10" xfId="0" applyNumberFormat="1" applyFont="1" applyBorder="1" applyAlignment="1">
      <alignment horizontal="center" textRotation="90" wrapText="1"/>
    </xf>
    <xf numFmtId="0" fontId="36" fillId="0" borderId="10" xfId="0" applyFont="1" applyBorder="1" applyAlignment="1">
      <alignment horizontal="center" textRotation="90" wrapText="1"/>
    </xf>
    <xf numFmtId="0" fontId="33" fillId="0" borderId="31" xfId="0" applyFont="1" applyBorder="1" applyAlignment="1">
      <alignment horizontal="center" vertical="center" wrapText="1"/>
    </xf>
    <xf numFmtId="0" fontId="19" fillId="0" borderId="44" xfId="0" applyFont="1" applyBorder="1"/>
    <xf numFmtId="0" fontId="19" fillId="0" borderId="16" xfId="0" applyFont="1" applyBorder="1"/>
    <xf numFmtId="0" fontId="55" fillId="0" borderId="33" xfId="0" applyFont="1" applyBorder="1" applyAlignment="1">
      <alignment horizontal="center" vertical="center" wrapText="1"/>
    </xf>
    <xf numFmtId="0" fontId="19" fillId="0" borderId="45" xfId="0" applyFont="1" applyBorder="1"/>
    <xf numFmtId="0" fontId="38" fillId="0" borderId="10" xfId="0" applyFont="1" applyBorder="1" applyAlignment="1">
      <alignment horizontal="center" textRotation="90" wrapText="1"/>
    </xf>
    <xf numFmtId="0" fontId="42" fillId="16" borderId="69" xfId="0" applyFont="1" applyFill="1" applyBorder="1" applyAlignment="1">
      <alignment horizontal="left" vertical="center"/>
    </xf>
    <xf numFmtId="0" fontId="42" fillId="16" borderId="70" xfId="0" applyFont="1" applyFill="1" applyBorder="1" applyAlignment="1">
      <alignment horizontal="left" vertical="center"/>
    </xf>
    <xf numFmtId="0" fontId="42" fillId="16" borderId="71" xfId="0" applyFont="1" applyFill="1" applyBorder="1" applyAlignment="1">
      <alignment horizontal="left" vertical="center"/>
    </xf>
    <xf numFmtId="0" fontId="42" fillId="18" borderId="69" xfId="0" applyFont="1" applyFill="1" applyBorder="1" applyAlignment="1">
      <alignment horizontal="left" vertical="center"/>
    </xf>
    <xf numFmtId="0" fontId="42" fillId="18" borderId="70" xfId="0" applyFont="1" applyFill="1" applyBorder="1" applyAlignment="1">
      <alignment horizontal="left" vertical="center"/>
    </xf>
    <xf numFmtId="0" fontId="42" fillId="18" borderId="71" xfId="0" applyFont="1" applyFill="1" applyBorder="1" applyAlignment="1">
      <alignment horizontal="left" vertical="center"/>
    </xf>
    <xf numFmtId="0" fontId="46" fillId="0" borderId="0" xfId="0" applyFont="1" applyAlignment="1">
      <alignment horizontal="center" vertical="center" wrapText="1"/>
    </xf>
    <xf numFmtId="0" fontId="47" fillId="0" borderId="0" xfId="0" applyFont="1" applyAlignment="1">
      <alignment horizontal="right" vertical="center"/>
    </xf>
    <xf numFmtId="0" fontId="19" fillId="0" borderId="48" xfId="0" applyFont="1" applyBorder="1"/>
    <xf numFmtId="0" fontId="33" fillId="0" borderId="4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36" fillId="0" borderId="91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36" fillId="0" borderId="92" xfId="0" applyFont="1" applyBorder="1" applyAlignment="1">
      <alignment horizontal="center" vertical="center" wrapText="1"/>
    </xf>
    <xf numFmtId="0" fontId="36" fillId="0" borderId="81" xfId="0" applyFont="1" applyBorder="1" applyAlignment="1">
      <alignment horizontal="center" vertical="center" wrapText="1"/>
    </xf>
    <xf numFmtId="0" fontId="36" fillId="0" borderId="93" xfId="0" applyFont="1" applyBorder="1" applyAlignment="1">
      <alignment horizontal="center" vertical="center" wrapText="1"/>
    </xf>
    <xf numFmtId="0" fontId="36" fillId="0" borderId="91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48" fillId="16" borderId="69" xfId="0" applyFont="1" applyFill="1" applyBorder="1" applyAlignment="1">
      <alignment horizontal="left" vertical="center"/>
    </xf>
    <xf numFmtId="0" fontId="48" fillId="16" borderId="70" xfId="0" applyFont="1" applyFill="1" applyBorder="1" applyAlignment="1">
      <alignment horizontal="left" vertical="center"/>
    </xf>
    <xf numFmtId="0" fontId="48" fillId="16" borderId="71" xfId="0" applyFont="1" applyFill="1" applyBorder="1" applyAlignment="1">
      <alignment horizontal="left" vertical="center"/>
    </xf>
    <xf numFmtId="0" fontId="37" fillId="0" borderId="18" xfId="0" applyFont="1" applyBorder="1" applyAlignment="1">
      <alignment horizontal="center" textRotation="90" wrapText="1"/>
    </xf>
    <xf numFmtId="0" fontId="3" fillId="0" borderId="18" xfId="0" applyFont="1" applyBorder="1" applyAlignment="1">
      <alignment horizontal="center" vertical="center" textRotation="90"/>
    </xf>
    <xf numFmtId="0" fontId="58" fillId="0" borderId="0" xfId="0" applyFont="1" applyAlignment="1">
      <alignment horizontal="center" wrapText="1"/>
    </xf>
    <xf numFmtId="0" fontId="32" fillId="0" borderId="16" xfId="0" applyFont="1" applyBorder="1" applyAlignment="1">
      <alignment horizontal="center" vertical="center" wrapText="1"/>
    </xf>
    <xf numFmtId="0" fontId="33" fillId="0" borderId="26" xfId="0" applyFont="1" applyBorder="1"/>
    <xf numFmtId="0" fontId="33" fillId="0" borderId="27" xfId="0" applyFont="1" applyBorder="1"/>
    <xf numFmtId="0" fontId="33" fillId="0" borderId="27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28" fillId="0" borderId="98" xfId="0" applyFont="1" applyBorder="1" applyAlignment="1">
      <alignment horizontal="center" vertical="center" textRotation="90" wrapText="1"/>
    </xf>
    <xf numFmtId="0" fontId="28" fillId="0" borderId="99" xfId="0" applyFont="1" applyBorder="1" applyAlignment="1">
      <alignment horizontal="center" vertical="center" textRotation="90" wrapText="1"/>
    </xf>
    <xf numFmtId="0" fontId="28" fillId="0" borderId="100" xfId="0" applyFont="1" applyBorder="1" applyAlignment="1">
      <alignment horizontal="center" vertical="center" textRotation="90" wrapText="1"/>
    </xf>
    <xf numFmtId="0" fontId="28" fillId="0" borderId="95" xfId="0" applyFont="1" applyBorder="1" applyAlignment="1">
      <alignment horizontal="center" vertical="center" textRotation="90" wrapText="1"/>
    </xf>
    <xf numFmtId="0" fontId="28" fillId="0" borderId="96" xfId="0" applyFont="1" applyBorder="1" applyAlignment="1">
      <alignment horizontal="center" vertical="center" textRotation="90" wrapText="1"/>
    </xf>
    <xf numFmtId="0" fontId="28" fillId="0" borderId="97" xfId="0" applyFont="1" applyBorder="1" applyAlignment="1">
      <alignment horizontal="center" vertical="center" textRotation="90" wrapText="1"/>
    </xf>
    <xf numFmtId="164" fontId="36" fillId="0" borderId="18" xfId="0" applyNumberFormat="1" applyFont="1" applyBorder="1" applyAlignment="1">
      <alignment horizontal="center" textRotation="90" wrapText="1"/>
    </xf>
    <xf numFmtId="0" fontId="36" fillId="0" borderId="18" xfId="0" applyFont="1" applyBorder="1" applyAlignment="1">
      <alignment horizontal="center" textRotation="90" wrapText="1"/>
    </xf>
    <xf numFmtId="0" fontId="33" fillId="0" borderId="32" xfId="0" applyFont="1" applyBorder="1" applyAlignment="1">
      <alignment horizontal="center" vertical="center" wrapText="1"/>
    </xf>
    <xf numFmtId="0" fontId="33" fillId="0" borderId="94" xfId="0" applyFont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55" fillId="0" borderId="32" xfId="0" applyFont="1" applyBorder="1" applyAlignment="1">
      <alignment horizontal="center" vertical="center" wrapText="1"/>
    </xf>
    <xf numFmtId="0" fontId="55" fillId="0" borderId="34" xfId="0" applyFont="1" applyBorder="1" applyAlignment="1">
      <alignment horizontal="center" vertical="center" wrapText="1"/>
    </xf>
    <xf numFmtId="0" fontId="55" fillId="0" borderId="15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center" vertical="center" wrapText="1"/>
    </xf>
    <xf numFmtId="0" fontId="55" fillId="0" borderId="45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textRotation="90" wrapText="1"/>
    </xf>
    <xf numFmtId="0" fontId="60" fillId="0" borderId="0" xfId="0" applyFont="1" applyAlignment="1">
      <alignment horizontal="center" wrapText="1"/>
    </xf>
    <xf numFmtId="0" fontId="47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35" fillId="0" borderId="0" xfId="0" applyFont="1" applyAlignment="1">
      <alignment horizontal="center" vertical="center" wrapText="1"/>
    </xf>
    <xf numFmtId="0" fontId="1" fillId="0" borderId="0" xfId="0" applyFont="1" applyAlignment="1"/>
    <xf numFmtId="0" fontId="59" fillId="0" borderId="0" xfId="0" applyFont="1" applyAlignment="1">
      <alignment horizontal="center" vertical="center" wrapText="1"/>
    </xf>
    <xf numFmtId="0" fontId="68" fillId="0" borderId="0" xfId="0" applyFont="1" applyAlignment="1">
      <alignment horizontal="center" vertical="top" wrapText="1"/>
    </xf>
    <xf numFmtId="0" fontId="63" fillId="0" borderId="101" xfId="0" applyFont="1" applyBorder="1" applyAlignment="1">
      <alignment horizontal="center" vertical="center"/>
    </xf>
    <xf numFmtId="0" fontId="65" fillId="0" borderId="107" xfId="0" applyFont="1" applyBorder="1"/>
    <xf numFmtId="0" fontId="63" fillId="0" borderId="102" xfId="0" applyFont="1" applyBorder="1" applyAlignment="1">
      <alignment horizontal="center" vertical="center" wrapText="1"/>
    </xf>
    <xf numFmtId="0" fontId="65" fillId="0" borderId="91" xfId="0" applyFont="1" applyBorder="1"/>
    <xf numFmtId="0" fontId="66" fillId="0" borderId="102" xfId="0" applyFont="1" applyBorder="1" applyAlignment="1">
      <alignment horizontal="center" vertical="center" wrapText="1"/>
    </xf>
    <xf numFmtId="0" fontId="65" fillId="0" borderId="91" xfId="0" applyFont="1" applyBorder="1" applyAlignment="1">
      <alignment vertical="center"/>
    </xf>
    <xf numFmtId="0" fontId="67" fillId="0" borderId="91" xfId="0" applyFont="1" applyBorder="1" applyAlignment="1">
      <alignment vertical="center"/>
    </xf>
    <xf numFmtId="164" fontId="66" fillId="0" borderId="102" xfId="0" applyNumberFormat="1" applyFont="1" applyBorder="1" applyAlignment="1">
      <alignment horizontal="center" vertical="center" textRotation="91" wrapText="1" shrinkToFit="1"/>
    </xf>
    <xf numFmtId="0" fontId="67" fillId="0" borderId="91" xfId="0" applyFont="1" applyBorder="1" applyAlignment="1">
      <alignment vertical="center" textRotation="91" wrapText="1" shrinkToFit="1"/>
    </xf>
    <xf numFmtId="0" fontId="62" fillId="0" borderId="105" xfId="0" applyFont="1" applyBorder="1" applyAlignment="1">
      <alignment horizontal="center" vertical="center" wrapText="1"/>
    </xf>
    <xf numFmtId="0" fontId="62" fillId="0" borderId="99" xfId="0" applyFont="1" applyBorder="1" applyAlignment="1">
      <alignment horizontal="center" vertical="center" wrapText="1"/>
    </xf>
    <xf numFmtId="0" fontId="62" fillId="0" borderId="106" xfId="0" applyFont="1" applyBorder="1" applyAlignment="1">
      <alignment horizontal="center" vertical="center" wrapText="1"/>
    </xf>
    <xf numFmtId="0" fontId="62" fillId="0" borderId="108" xfId="0" applyFont="1" applyBorder="1" applyAlignment="1">
      <alignment horizontal="center" vertical="center" wrapText="1"/>
    </xf>
    <xf numFmtId="0" fontId="28" fillId="0" borderId="102" xfId="0" applyFont="1" applyBorder="1" applyAlignment="1">
      <alignment horizontal="center" vertical="center"/>
    </xf>
    <xf numFmtId="0" fontId="65" fillId="0" borderId="54" xfId="0" applyFont="1" applyBorder="1" applyAlignment="1"/>
    <xf numFmtId="0" fontId="64" fillId="0" borderId="103" xfId="0" applyFont="1" applyBorder="1" applyAlignment="1">
      <alignment horizontal="center" vertical="center" wrapText="1"/>
    </xf>
    <xf numFmtId="0" fontId="65" fillId="0" borderId="57" xfId="0" applyFont="1" applyBorder="1" applyAlignment="1">
      <alignment vertical="center"/>
    </xf>
    <xf numFmtId="0" fontId="63" fillId="0" borderId="77" xfId="0" applyFont="1" applyBorder="1" applyAlignment="1">
      <alignment horizontal="center" vertical="center" wrapText="1"/>
    </xf>
    <xf numFmtId="0" fontId="65" fillId="0" borderId="78" xfId="0" applyFont="1" applyBorder="1"/>
    <xf numFmtId="0" fontId="65" fillId="0" borderId="79" xfId="0" applyFont="1" applyBorder="1"/>
    <xf numFmtId="0" fontId="65" fillId="0" borderId="80" xfId="0" applyFont="1" applyBorder="1"/>
    <xf numFmtId="0" fontId="65" fillId="0" borderId="81" xfId="0" applyFont="1" applyBorder="1"/>
    <xf numFmtId="0" fontId="65" fillId="0" borderId="82" xfId="0" applyFont="1" applyBorder="1"/>
    <xf numFmtId="0" fontId="65" fillId="0" borderId="102" xfId="0" applyFont="1" applyBorder="1" applyAlignment="1">
      <alignment horizontal="center" vertical="center"/>
    </xf>
    <xf numFmtId="0" fontId="65" fillId="0" borderId="54" xfId="0" applyFont="1" applyBorder="1" applyAlignment="1">
      <alignment horizontal="center" vertical="center"/>
    </xf>
    <xf numFmtId="0" fontId="61" fillId="0" borderId="104" xfId="0" applyFont="1" applyBorder="1" applyAlignment="1">
      <alignment horizontal="center" vertical="center" textRotation="255"/>
    </xf>
    <xf numFmtId="0" fontId="61" fillId="0" borderId="47" xfId="0" applyFont="1" applyBorder="1" applyAlignment="1">
      <alignment horizontal="center" vertical="center" textRotation="255"/>
    </xf>
    <xf numFmtId="0" fontId="65" fillId="0" borderId="54" xfId="0" applyFont="1" applyBorder="1"/>
    <xf numFmtId="0" fontId="67" fillId="0" borderId="109" xfId="0" applyFont="1" applyBorder="1" applyAlignment="1">
      <alignment vertical="center"/>
    </xf>
    <xf numFmtId="0" fontId="5" fillId="16" borderId="113" xfId="0" applyFont="1" applyFill="1" applyBorder="1" applyAlignment="1">
      <alignment horizontal="center" vertical="center"/>
    </xf>
    <xf numFmtId="0" fontId="5" fillId="16" borderId="70" xfId="0" applyFont="1" applyFill="1" applyBorder="1" applyAlignment="1">
      <alignment horizontal="center" vertical="center"/>
    </xf>
    <xf numFmtId="0" fontId="5" fillId="16" borderId="114" xfId="0" applyFont="1" applyFill="1" applyBorder="1" applyAlignment="1">
      <alignment horizontal="center" vertical="center"/>
    </xf>
    <xf numFmtId="0" fontId="65" fillId="0" borderId="54" xfId="0" applyFont="1" applyBorder="1" applyAlignment="1">
      <alignment vertical="center"/>
    </xf>
    <xf numFmtId="0" fontId="67" fillId="0" borderId="54" xfId="0" applyFont="1" applyBorder="1" applyAlignment="1">
      <alignment vertical="center"/>
    </xf>
    <xf numFmtId="0" fontId="67" fillId="0" borderId="54" xfId="0" applyFont="1" applyBorder="1" applyAlignment="1">
      <alignment vertical="center" textRotation="91" wrapText="1" shrinkToFit="1"/>
    </xf>
    <xf numFmtId="0" fontId="63" fillId="0" borderId="64" xfId="0" applyFont="1" applyBorder="1" applyAlignment="1">
      <alignment horizontal="center" vertical="center"/>
    </xf>
    <xf numFmtId="0" fontId="65" fillId="0" borderId="64" xfId="0" applyFont="1" applyBorder="1"/>
    <xf numFmtId="0" fontId="64" fillId="0" borderId="64" xfId="0" applyFont="1" applyBorder="1" applyAlignment="1">
      <alignment horizontal="center" vertical="center" wrapText="1"/>
    </xf>
    <xf numFmtId="0" fontId="65" fillId="0" borderId="64" xfId="0" applyFont="1" applyBorder="1" applyAlignment="1">
      <alignment vertical="center"/>
    </xf>
    <xf numFmtId="0" fontId="63" fillId="0" borderId="64" xfId="0" applyFont="1" applyBorder="1" applyAlignment="1">
      <alignment horizontal="center" vertical="center" wrapText="1"/>
    </xf>
    <xf numFmtId="0" fontId="61" fillId="0" borderId="64" xfId="0" applyFont="1" applyBorder="1" applyAlignment="1">
      <alignment horizontal="center" vertical="center" textRotation="255"/>
    </xf>
    <xf numFmtId="0" fontId="28" fillId="0" borderId="64" xfId="0" applyFont="1" applyBorder="1" applyAlignment="1">
      <alignment horizontal="center" vertical="center"/>
    </xf>
    <xf numFmtId="0" fontId="65" fillId="0" borderId="64" xfId="0" applyFont="1" applyBorder="1" applyAlignment="1"/>
    <xf numFmtId="0" fontId="5" fillId="16" borderId="67" xfId="0" applyFont="1" applyFill="1" applyBorder="1" applyAlignment="1">
      <alignment horizontal="center" vertical="center"/>
    </xf>
    <xf numFmtId="0" fontId="5" fillId="16" borderId="115" xfId="0" applyFont="1" applyFill="1" applyBorder="1" applyAlignment="1">
      <alignment horizontal="center" vertical="center"/>
    </xf>
    <xf numFmtId="0" fontId="5" fillId="16" borderId="68" xfId="0" applyFont="1" applyFill="1" applyBorder="1" applyAlignment="1">
      <alignment horizontal="center" vertical="center"/>
    </xf>
    <xf numFmtId="0" fontId="65" fillId="0" borderId="64" xfId="0" applyFont="1" applyBorder="1" applyAlignment="1">
      <alignment horizontal="center" vertical="center"/>
    </xf>
    <xf numFmtId="0" fontId="66" fillId="0" borderId="64" xfId="0" applyFont="1" applyBorder="1" applyAlignment="1">
      <alignment horizontal="center" vertical="center" wrapText="1"/>
    </xf>
    <xf numFmtId="0" fontId="67" fillId="0" borderId="64" xfId="0" applyFont="1" applyBorder="1" applyAlignment="1">
      <alignment vertical="center"/>
    </xf>
    <xf numFmtId="164" fontId="66" fillId="0" borderId="64" xfId="0" applyNumberFormat="1" applyFont="1" applyBorder="1" applyAlignment="1">
      <alignment horizontal="center" vertical="center" textRotation="91" wrapText="1" shrinkToFit="1"/>
    </xf>
    <xf numFmtId="0" fontId="67" fillId="0" borderId="64" xfId="0" applyFont="1" applyBorder="1" applyAlignment="1">
      <alignment vertical="center" textRotation="91" wrapText="1" shrinkToFit="1"/>
    </xf>
    <xf numFmtId="0" fontId="5" fillId="18" borderId="67" xfId="0" applyFont="1" applyFill="1" applyBorder="1" applyAlignment="1">
      <alignment horizontal="center" vertical="center"/>
    </xf>
    <xf numFmtId="0" fontId="5" fillId="18" borderId="115" xfId="0" applyFont="1" applyFill="1" applyBorder="1" applyAlignment="1">
      <alignment horizontal="center" vertical="center"/>
    </xf>
    <xf numFmtId="0" fontId="5" fillId="18" borderId="68" xfId="0" applyFont="1" applyFill="1" applyBorder="1" applyAlignment="1">
      <alignment horizontal="center" vertical="center"/>
    </xf>
    <xf numFmtId="0" fontId="5" fillId="18" borderId="64" xfId="0" applyFont="1" applyFill="1" applyBorder="1" applyAlignment="1">
      <alignment horizontal="center" vertical="center"/>
    </xf>
    <xf numFmtId="0" fontId="5" fillId="16" borderId="64" xfId="0" applyFont="1" applyFill="1" applyBorder="1" applyAlignment="1">
      <alignment horizontal="center" vertical="center"/>
    </xf>
    <xf numFmtId="0" fontId="5" fillId="16" borderId="69" xfId="0" applyFont="1" applyFill="1" applyBorder="1" applyAlignment="1">
      <alignment horizontal="center" vertical="center"/>
    </xf>
    <xf numFmtId="0" fontId="5" fillId="16" borderId="71" xfId="0" applyFont="1" applyFill="1" applyBorder="1" applyAlignment="1">
      <alignment horizontal="center" vertical="center"/>
    </xf>
    <xf numFmtId="0" fontId="5" fillId="16" borderId="77" xfId="0" applyFont="1" applyFill="1" applyBorder="1" applyAlignment="1">
      <alignment horizontal="center" vertical="center"/>
    </xf>
    <xf numFmtId="0" fontId="5" fillId="16" borderId="78" xfId="0" applyFont="1" applyFill="1" applyBorder="1" applyAlignment="1">
      <alignment horizontal="center" vertical="center"/>
    </xf>
    <xf numFmtId="0" fontId="5" fillId="16" borderId="79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top" wrapText="1"/>
    </xf>
    <xf numFmtId="0" fontId="5" fillId="14" borderId="64" xfId="0" applyFont="1" applyFill="1" applyBorder="1" applyAlignment="1">
      <alignment horizontal="center"/>
    </xf>
    <xf numFmtId="0" fontId="5" fillId="14" borderId="64" xfId="0" applyFont="1" applyFill="1" applyBorder="1" applyAlignment="1">
      <alignment horizontal="center" vertical="center"/>
    </xf>
    <xf numFmtId="0" fontId="5" fillId="3" borderId="53" xfId="0" applyFont="1" applyFill="1" applyBorder="1" applyAlignment="1"/>
    <xf numFmtId="0" fontId="42" fillId="28" borderId="53" xfId="0" applyFont="1" applyFill="1" applyBorder="1" applyAlignment="1"/>
    <xf numFmtId="0" fontId="42" fillId="28" borderId="53" xfId="0" applyFont="1" applyFill="1" applyBorder="1" applyAlignment="1">
      <alignment horizontal="center"/>
    </xf>
    <xf numFmtId="0" fontId="42" fillId="28" borderId="53" xfId="0" applyFont="1" applyFill="1" applyBorder="1" applyAlignment="1">
      <alignment horizontal="right"/>
    </xf>
    <xf numFmtId="0" fontId="5" fillId="28" borderId="0" xfId="0" applyFont="1" applyFill="1" applyAlignment="1"/>
    <xf numFmtId="11" fontId="5" fillId="28" borderId="0" xfId="0" applyNumberFormat="1" applyFont="1" applyFill="1" applyAlignment="1">
      <alignment horizontal="right"/>
    </xf>
    <xf numFmtId="0" fontId="5" fillId="28" borderId="0" xfId="0" applyFont="1" applyFill="1" applyAlignment="1">
      <alignment horizontal="right"/>
    </xf>
    <xf numFmtId="0" fontId="5" fillId="28" borderId="0" xfId="0" applyFont="1" applyFill="1" applyAlignment="1">
      <alignment horizontal="center"/>
    </xf>
    <xf numFmtId="0" fontId="10" fillId="28" borderId="0" xfId="0" applyFont="1" applyFill="1" applyAlignment="1"/>
    <xf numFmtId="0" fontId="50" fillId="28" borderId="53" xfId="0" applyFont="1" applyFill="1" applyBorder="1" applyAlignment="1"/>
    <xf numFmtId="0" fontId="11" fillId="20" borderId="53" xfId="0" applyFont="1" applyFill="1" applyBorder="1" applyAlignment="1"/>
    <xf numFmtId="0" fontId="42" fillId="25" borderId="56" xfId="0" applyFont="1" applyFill="1" applyBorder="1" applyAlignment="1">
      <alignment horizontal="center"/>
    </xf>
    <xf numFmtId="0" fontId="5" fillId="29" borderId="0" xfId="0" applyFont="1" applyFill="1" applyAlignment="1"/>
    <xf numFmtId="11" fontId="5" fillId="29" borderId="0" xfId="0" applyNumberFormat="1" applyFont="1" applyFill="1" applyAlignment="1">
      <alignment horizontal="right"/>
    </xf>
    <xf numFmtId="0" fontId="5" fillId="29" borderId="0" xfId="0" applyFont="1" applyFill="1" applyAlignment="1">
      <alignment horizontal="right"/>
    </xf>
    <xf numFmtId="0" fontId="5" fillId="29" borderId="0" xfId="0" applyFont="1" applyFill="1" applyAlignment="1">
      <alignment horizontal="center"/>
    </xf>
    <xf numFmtId="0" fontId="12" fillId="29" borderId="0" xfId="0" applyFont="1" applyFill="1" applyAlignment="1"/>
    <xf numFmtId="0" fontId="51" fillId="29" borderId="53" xfId="0" applyFont="1" applyFill="1" applyBorder="1" applyAlignment="1"/>
    <xf numFmtId="0" fontId="42" fillId="25" borderId="53" xfId="0" applyFont="1" applyFill="1" applyBorder="1" applyAlignment="1"/>
    <xf numFmtId="0" fontId="42" fillId="25" borderId="53" xfId="0" applyFont="1" applyFill="1" applyBorder="1" applyAlignment="1">
      <alignment horizontal="right"/>
    </xf>
    <xf numFmtId="0" fontId="5" fillId="25" borderId="0" xfId="0" applyFont="1" applyFill="1" applyAlignment="1"/>
    <xf numFmtId="11" fontId="5" fillId="25" borderId="0" xfId="0" applyNumberFormat="1" applyFont="1" applyFill="1" applyAlignment="1">
      <alignment horizontal="right"/>
    </xf>
    <xf numFmtId="0" fontId="5" fillId="25" borderId="0" xfId="0" applyFont="1" applyFill="1" applyAlignment="1">
      <alignment horizontal="right"/>
    </xf>
    <xf numFmtId="0" fontId="5" fillId="25" borderId="0" xfId="0" applyFont="1" applyFill="1" applyAlignment="1">
      <alignment horizontal="center"/>
    </xf>
    <xf numFmtId="0" fontId="6" fillId="25" borderId="0" xfId="0" applyFont="1" applyFill="1" applyAlignment="1"/>
    <xf numFmtId="0" fontId="5" fillId="25" borderId="53" xfId="0" applyFont="1" applyFill="1" applyBorder="1" applyAlignment="1"/>
    <xf numFmtId="0" fontId="42" fillId="23" borderId="53" xfId="0" applyFont="1" applyFill="1" applyBorder="1" applyAlignment="1">
      <alignment wrapText="1"/>
    </xf>
    <xf numFmtId="0" fontId="52" fillId="23" borderId="53" xfId="0" applyFont="1" applyFill="1" applyBorder="1"/>
    <xf numFmtId="0" fontId="42" fillId="23" borderId="56" xfId="0" applyFont="1" applyFill="1" applyBorder="1" applyAlignment="1"/>
    <xf numFmtId="0" fontId="49" fillId="0" borderId="20" xfId="0" applyFont="1" applyBorder="1" applyAlignment="1">
      <alignment horizontal="center" vertical="center"/>
    </xf>
    <xf numFmtId="0" fontId="49" fillId="4" borderId="20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0" fontId="25" fillId="5" borderId="20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3" borderId="117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21" fontId="26" fillId="0" borderId="20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/>
    </xf>
    <xf numFmtId="21" fontId="26" fillId="0" borderId="20" xfId="0" applyNumberFormat="1" applyFont="1" applyBorder="1"/>
    <xf numFmtId="0" fontId="26" fillId="0" borderId="20" xfId="0" applyFont="1" applyBorder="1" applyAlignment="1">
      <alignment horizontal="center" vertical="center"/>
    </xf>
    <xf numFmtId="0" fontId="9" fillId="25" borderId="53" xfId="0" applyFont="1" applyFill="1" applyBorder="1" applyAlignment="1"/>
    <xf numFmtId="0" fontId="42" fillId="23" borderId="0" xfId="0" applyFont="1" applyFill="1" applyAlignment="1">
      <alignment horizontal="right"/>
    </xf>
    <xf numFmtId="0" fontId="42" fillId="23" borderId="0" xfId="0" applyFont="1" applyFill="1" applyAlignment="1"/>
    <xf numFmtId="0" fontId="42" fillId="23" borderId="0" xfId="0" applyFont="1" applyFill="1" applyAlignment="1">
      <alignment horizontal="center"/>
    </xf>
    <xf numFmtId="0" fontId="0" fillId="0" borderId="56" xfId="0" applyFont="1" applyBorder="1" applyAlignment="1"/>
    <xf numFmtId="21" fontId="26" fillId="0" borderId="56" xfId="0" applyNumberFormat="1" applyFont="1" applyFill="1" applyBorder="1" applyAlignment="1">
      <alignment horizontal="center" vertical="center"/>
    </xf>
    <xf numFmtId="21" fontId="26" fillId="0" borderId="56" xfId="0" applyNumberFormat="1" applyFont="1" applyBorder="1" applyAlignment="1">
      <alignment horizontal="center" vertical="center"/>
    </xf>
    <xf numFmtId="0" fontId="42" fillId="30" borderId="53" xfId="0" applyFont="1" applyFill="1" applyBorder="1" applyAlignment="1"/>
    <xf numFmtId="0" fontId="42" fillId="30" borderId="53" xfId="0" applyFont="1" applyFill="1" applyBorder="1" applyAlignment="1">
      <alignment horizontal="center"/>
    </xf>
    <xf numFmtId="0" fontId="42" fillId="30" borderId="53" xfId="0" applyFont="1" applyFill="1" applyBorder="1" applyAlignment="1">
      <alignment wrapText="1"/>
    </xf>
    <xf numFmtId="21" fontId="26" fillId="0" borderId="24" xfId="0" applyNumberFormat="1" applyFont="1" applyBorder="1"/>
    <xf numFmtId="21" fontId="26" fillId="0" borderId="24" xfId="0" applyNumberFormat="1" applyFont="1" applyBorder="1" applyAlignment="1">
      <alignment horizontal="center" vertical="center"/>
    </xf>
    <xf numFmtId="21" fontId="24" fillId="0" borderId="2" xfId="0" applyNumberFormat="1" applyFont="1" applyBorder="1" applyAlignment="1">
      <alignment horizontal="center" vertical="center" wrapText="1"/>
    </xf>
    <xf numFmtId="0" fontId="24" fillId="0" borderId="120" xfId="0" applyFont="1" applyBorder="1" applyAlignment="1">
      <alignment horizontal="center" vertical="center" textRotation="90"/>
    </xf>
    <xf numFmtId="0" fontId="26" fillId="0" borderId="121" xfId="0" applyFont="1" applyBorder="1" applyAlignment="1">
      <alignment horizontal="center"/>
    </xf>
    <xf numFmtId="0" fontId="26" fillId="0" borderId="53" xfId="0" applyFont="1" applyBorder="1" applyAlignment="1">
      <alignment horizontal="center"/>
    </xf>
    <xf numFmtId="0" fontId="21" fillId="4" borderId="119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49" fillId="4" borderId="19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/>
    </xf>
    <xf numFmtId="0" fontId="49" fillId="0" borderId="56" xfId="0" applyFont="1" applyBorder="1" applyAlignment="1">
      <alignment horizontal="center"/>
    </xf>
    <xf numFmtId="0" fontId="25" fillId="5" borderId="19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41" fillId="15" borderId="53" xfId="0" applyFont="1" applyFill="1" applyBorder="1" applyAlignment="1">
      <alignment horizontal="center" vertical="center"/>
    </xf>
    <xf numFmtId="0" fontId="25" fillId="16" borderId="53" xfId="0" applyFont="1" applyFill="1" applyBorder="1" applyAlignment="1">
      <alignment horizontal="center" vertical="center" wrapText="1"/>
    </xf>
    <xf numFmtId="0" fontId="42" fillId="16" borderId="53" xfId="0" applyFont="1" applyFill="1" applyBorder="1" applyAlignment="1"/>
    <xf numFmtId="0" fontId="42" fillId="16" borderId="53" xfId="0" applyFont="1" applyFill="1" applyBorder="1" applyAlignment="1">
      <alignment horizontal="center"/>
    </xf>
    <xf numFmtId="0" fontId="42" fillId="15" borderId="53" xfId="0" applyFont="1" applyFill="1" applyBorder="1" applyAlignment="1">
      <alignment horizontal="center"/>
    </xf>
    <xf numFmtId="0" fontId="49" fillId="15" borderId="23" xfId="0" applyFont="1" applyFill="1" applyBorder="1" applyAlignment="1">
      <alignment horizontal="center" vertical="center"/>
    </xf>
    <xf numFmtId="0" fontId="49" fillId="19" borderId="23" xfId="0" applyFont="1" applyFill="1" applyBorder="1" applyAlignment="1">
      <alignment horizontal="center" vertical="center"/>
    </xf>
    <xf numFmtId="0" fontId="25" fillId="19" borderId="23" xfId="0" applyFont="1" applyFill="1" applyBorder="1" applyAlignment="1">
      <alignment horizontal="center" vertical="center"/>
    </xf>
    <xf numFmtId="0" fontId="25" fillId="31" borderId="23" xfId="0" applyFont="1" applyFill="1" applyBorder="1" applyAlignment="1">
      <alignment horizontal="center" vertical="center"/>
    </xf>
    <xf numFmtId="0" fontId="25" fillId="16" borderId="23" xfId="0" applyFont="1" applyFill="1" applyBorder="1" applyAlignment="1">
      <alignment horizontal="center" vertical="center"/>
    </xf>
    <xf numFmtId="21" fontId="26" fillId="15" borderId="23" xfId="0" applyNumberFormat="1" applyFont="1" applyFill="1" applyBorder="1"/>
    <xf numFmtId="21" fontId="26" fillId="15" borderId="23" xfId="0" applyNumberFormat="1" applyFont="1" applyFill="1" applyBorder="1" applyAlignment="1">
      <alignment horizontal="center" vertical="center"/>
    </xf>
    <xf numFmtId="0" fontId="26" fillId="15" borderId="23" xfId="0" applyFont="1" applyFill="1" applyBorder="1" applyAlignment="1">
      <alignment horizontal="center"/>
    </xf>
    <xf numFmtId="0" fontId="26" fillId="15" borderId="121" xfId="0" applyFont="1" applyFill="1" applyBorder="1" applyAlignment="1">
      <alignment horizontal="center"/>
    </xf>
    <xf numFmtId="21" fontId="24" fillId="15" borderId="23" xfId="0" applyNumberFormat="1" applyFont="1" applyFill="1" applyBorder="1" applyAlignment="1">
      <alignment horizontal="center" vertical="center" wrapText="1"/>
    </xf>
    <xf numFmtId="0" fontId="0" fillId="15" borderId="0" xfId="0" applyFont="1" applyFill="1" applyAlignment="1"/>
    <xf numFmtId="0" fontId="40" fillId="15" borderId="53" xfId="0" applyFont="1" applyFill="1" applyBorder="1" applyAlignment="1">
      <alignment horizontal="center"/>
    </xf>
    <xf numFmtId="0" fontId="42" fillId="14" borderId="53" xfId="0" applyFont="1" applyFill="1" applyBorder="1" applyAlignment="1"/>
    <xf numFmtId="0" fontId="42" fillId="14" borderId="53" xfId="0" applyFont="1" applyFill="1" applyBorder="1" applyAlignment="1">
      <alignment horizontal="center"/>
    </xf>
    <xf numFmtId="0" fontId="42" fillId="15" borderId="53" xfId="0" applyFont="1" applyFill="1" applyBorder="1" applyAlignment="1"/>
    <xf numFmtId="0" fontId="25" fillId="16" borderId="24" xfId="0" applyFont="1" applyFill="1" applyBorder="1" applyAlignment="1">
      <alignment horizontal="center" vertical="center"/>
    </xf>
    <xf numFmtId="0" fontId="25" fillId="19" borderId="0" xfId="0" applyFont="1" applyFill="1" applyBorder="1" applyAlignment="1">
      <alignment horizontal="center" vertical="center"/>
    </xf>
    <xf numFmtId="0" fontId="25" fillId="16" borderId="0" xfId="0" applyFont="1" applyFill="1" applyBorder="1" applyAlignment="1">
      <alignment horizontal="center" vertical="center"/>
    </xf>
    <xf numFmtId="0" fontId="25" fillId="16" borderId="2" xfId="0" applyFont="1" applyFill="1" applyBorder="1" applyAlignment="1">
      <alignment horizontal="center" vertical="center"/>
    </xf>
    <xf numFmtId="0" fontId="26" fillId="15" borderId="23" xfId="0" applyFont="1" applyFill="1" applyBorder="1" applyAlignment="1">
      <alignment horizontal="center" vertical="center"/>
    </xf>
    <xf numFmtId="0" fontId="26" fillId="7" borderId="53" xfId="0" applyFont="1" applyFill="1" applyBorder="1" applyAlignment="1">
      <alignment horizontal="center"/>
    </xf>
    <xf numFmtId="0" fontId="26" fillId="32" borderId="53" xfId="0" applyFont="1" applyFill="1" applyBorder="1" applyAlignment="1">
      <alignment horizontal="center"/>
    </xf>
    <xf numFmtId="0" fontId="26" fillId="22" borderId="53" xfId="0" applyFont="1" applyFill="1" applyBorder="1" applyAlignment="1">
      <alignment horizontal="center"/>
    </xf>
    <xf numFmtId="0" fontId="26" fillId="7" borderId="23" xfId="0" applyFont="1" applyFill="1" applyBorder="1" applyAlignment="1">
      <alignment horizontal="center" vertical="center"/>
    </xf>
    <xf numFmtId="0" fontId="26" fillId="32" borderId="23" xfId="0" applyFont="1" applyFill="1" applyBorder="1" applyAlignment="1">
      <alignment horizontal="center" vertical="center"/>
    </xf>
    <xf numFmtId="0" fontId="26" fillId="22" borderId="23" xfId="0" applyFont="1" applyFill="1" applyBorder="1" applyAlignment="1">
      <alignment horizontal="center" vertical="center"/>
    </xf>
    <xf numFmtId="0" fontId="70" fillId="4" borderId="23" xfId="0" applyFont="1" applyFill="1" applyBorder="1" applyAlignment="1">
      <alignment horizontal="center" vertical="center" textRotation="90"/>
    </xf>
    <xf numFmtId="0" fontId="40" fillId="0" borderId="118" xfId="0" applyFont="1" applyFill="1" applyBorder="1" applyAlignment="1">
      <alignment horizontal="center"/>
    </xf>
    <xf numFmtId="0" fontId="49" fillId="0" borderId="23" xfId="0" applyFont="1" applyBorder="1" applyAlignment="1">
      <alignment horizontal="center"/>
    </xf>
    <xf numFmtId="0" fontId="49" fillId="0" borderId="56" xfId="0" applyFont="1" applyBorder="1" applyAlignment="1">
      <alignment horizontal="center" vertical="center"/>
    </xf>
    <xf numFmtId="0" fontId="0" fillId="0" borderId="23" xfId="0" applyFont="1" applyBorder="1" applyAlignment="1"/>
    <xf numFmtId="0" fontId="25" fillId="4" borderId="56" xfId="0" applyFont="1" applyFill="1" applyBorder="1" applyAlignment="1">
      <alignment horizontal="center" vertical="center"/>
    </xf>
    <xf numFmtId="0" fontId="25" fillId="5" borderId="56" xfId="0" applyFont="1" applyFill="1" applyBorder="1" applyAlignment="1">
      <alignment horizontal="center" vertical="center"/>
    </xf>
    <xf numFmtId="0" fontId="25" fillId="3" borderId="56" xfId="0" applyFont="1" applyFill="1" applyBorder="1" applyAlignment="1">
      <alignment horizontal="center" vertical="center"/>
    </xf>
    <xf numFmtId="0" fontId="0" fillId="0" borderId="24" xfId="0" applyFont="1" applyBorder="1" applyAlignment="1"/>
    <xf numFmtId="0" fontId="0" fillId="0" borderId="0" xfId="0" applyFont="1" applyBorder="1" applyAlignment="1"/>
    <xf numFmtId="0" fontId="25" fillId="2" borderId="56" xfId="0" applyFont="1" applyFill="1" applyBorder="1" applyAlignment="1">
      <alignment horizontal="center" vertical="center"/>
    </xf>
    <xf numFmtId="0" fontId="0" fillId="0" borderId="2" xfId="0" applyFont="1" applyBorder="1" applyAlignment="1"/>
    <xf numFmtId="21" fontId="26" fillId="0" borderId="2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883920</xdr:colOff>
      <xdr:row>15</xdr:row>
      <xdr:rowOff>99060</xdr:rowOff>
    </xdr:from>
    <xdr:ext cx="184731" cy="264560"/>
    <xdr:sp macro="" textlink="">
      <xdr:nvSpPr>
        <xdr:cNvPr id="2" name="TextBox 1"/>
        <xdr:cNvSpPr txBox="1"/>
      </xdr:nvSpPr>
      <xdr:spPr>
        <a:xfrm>
          <a:off x="1493520" y="3520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way.vk.com/" TargetMode="External"/><Relationship Id="rId3" Type="http://schemas.openxmlformats.org/officeDocument/2006/relationships/hyperlink" Target="https://away.vk.com/" TargetMode="External"/><Relationship Id="rId7" Type="http://schemas.openxmlformats.org/officeDocument/2006/relationships/hyperlink" Target="https://away.vk.com/" TargetMode="External"/><Relationship Id="rId12" Type="http://schemas.openxmlformats.org/officeDocument/2006/relationships/hyperlink" Target="https://away.vk.com/" TargetMode="External"/><Relationship Id="rId2" Type="http://schemas.openxmlformats.org/officeDocument/2006/relationships/hyperlink" Target="https://orgeo.ru/event/index/type/tourism/region/irkutsk/no_national/true?search=" TargetMode="External"/><Relationship Id="rId1" Type="http://schemas.openxmlformats.org/officeDocument/2006/relationships/hyperlink" Target="https://away.vk.com/" TargetMode="External"/><Relationship Id="rId6" Type="http://schemas.openxmlformats.org/officeDocument/2006/relationships/hyperlink" Target="https://orgeo.ru/event/participants/33235" TargetMode="External"/><Relationship Id="rId11" Type="http://schemas.openxmlformats.org/officeDocument/2006/relationships/hyperlink" Target="https://orgeo.ru/event/index?redirected" TargetMode="External"/><Relationship Id="rId5" Type="http://schemas.openxmlformats.org/officeDocument/2006/relationships/hyperlink" Target="https://orgeo.ru/event/index/type/tourism/date/2024-03?search=" TargetMode="External"/><Relationship Id="rId10" Type="http://schemas.openxmlformats.org/officeDocument/2006/relationships/hyperlink" Target="https://orgeo.ru/event/info/33235" TargetMode="External"/><Relationship Id="rId4" Type="http://schemas.openxmlformats.org/officeDocument/2006/relationships/hyperlink" Target="https://away.vk.com/" TargetMode="External"/><Relationship Id="rId9" Type="http://schemas.openxmlformats.org/officeDocument/2006/relationships/hyperlink" Target="https://orgeo.ru/event/participants/3323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002"/>
  <sheetViews>
    <sheetView workbookViewId="0">
      <selection activeCell="H3" sqref="H3"/>
    </sheetView>
  </sheetViews>
  <sheetFormatPr defaultColWidth="14.44140625" defaultRowHeight="15" customHeight="1"/>
  <sheetData>
    <row r="1" spans="1:31">
      <c r="A1" s="1"/>
      <c r="B1" s="1"/>
      <c r="C1" s="1"/>
      <c r="D1" s="1"/>
      <c r="E1" s="2"/>
      <c r="F1" s="3" t="s">
        <v>0</v>
      </c>
      <c r="G1" s="4">
        <f>SUM(G3:G8)</f>
        <v>0</v>
      </c>
      <c r="H1" s="3" t="s">
        <v>1</v>
      </c>
      <c r="I1" s="4">
        <f>SUM(I3:I8)</f>
        <v>24</v>
      </c>
      <c r="J1" s="3" t="s">
        <v>2</v>
      </c>
      <c r="K1" s="4">
        <f>SUM(K3:K8)</f>
        <v>12</v>
      </c>
      <c r="L1" s="3" t="s">
        <v>3</v>
      </c>
      <c r="M1" s="4">
        <f>SUM(M3:M8)</f>
        <v>4</v>
      </c>
      <c r="N1" s="5"/>
      <c r="O1" s="4"/>
      <c r="P1" s="5"/>
      <c r="Q1" s="4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>
      <c r="A2" s="1"/>
      <c r="B2" s="1"/>
      <c r="C2" s="1"/>
      <c r="D2" s="6"/>
      <c r="E2" s="2"/>
      <c r="F2" s="1"/>
      <c r="G2" s="2"/>
      <c r="H2" s="1"/>
      <c r="I2" s="2"/>
      <c r="J2" s="1"/>
      <c r="K2" s="2"/>
      <c r="L2" s="1"/>
      <c r="M2" s="2"/>
      <c r="N2" s="1"/>
      <c r="O2" s="2"/>
      <c r="P2" s="1"/>
      <c r="Q2" s="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>
      <c r="A3" s="1"/>
      <c r="B3" s="7"/>
      <c r="C3" s="7"/>
      <c r="D3" s="6"/>
      <c r="E3" s="2"/>
      <c r="F3" s="1">
        <f>'Протоколы Женщины'!G9</f>
        <v>0</v>
      </c>
      <c r="G3" s="8">
        <f t="shared" ref="G3:G8" si="0">IF(F3="КМС",120,IF(F3="I",40, IF(F3="II",12, IF(F3="III",4, IF(F3="б/р",0, IF(F3="Iю",4, IF(F3="IIю",1.2, IF(F3="IIIю",0.4,0))))))))</f>
        <v>0</v>
      </c>
      <c r="H3" s="1" t="str">
        <f>'Протоколы Женщины 50+'!G9</f>
        <v>II</v>
      </c>
      <c r="I3" s="8">
        <f t="shared" ref="I3:I8" si="1">IF(H3="КМС",120,IF(H3="I",40, IF(H3="II",12, IF(H3="III",4, IF(H3="б/р",0, IF(H3="Iю",4, IF(H3="IIю",1.2, IF(H3="IIIю",0.4,0))))))))</f>
        <v>12</v>
      </c>
      <c r="J3" s="1" t="str">
        <f>'Протоколы Мужчины'!G9</f>
        <v>II</v>
      </c>
      <c r="K3" s="8">
        <f t="shared" ref="K3:K8" si="2">IF(J3="КМС",120,IF(J3="I",40, IF(J3="II",12, IF(J3="III",4, IF(J3="б/р",0, IF(J3="Iю",4, IF(J3="IIю",1.2, IF(J3="IIIю",0.4,0))))))))</f>
        <v>12</v>
      </c>
      <c r="L3" s="1" t="str">
        <f>'Протоколы Мужчины 50+'!G17</f>
        <v>б/р</v>
      </c>
      <c r="M3" s="8">
        <f t="shared" ref="M3:M8" si="3">IF(L3="КМС",120,IF(L3="I",40, IF(L3="II",12, IF(L3="III",4, IF(L3="б/р",0, IF(L3="Iю",4, IF(L3="IIю",1.2, IF(L3="IIIю",0.4,0))))))))</f>
        <v>0</v>
      </c>
      <c r="N3" s="1"/>
      <c r="O3" s="8"/>
      <c r="P3" s="1"/>
      <c r="Q3" s="8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>
      <c r="A4" s="9"/>
      <c r="B4" s="7"/>
      <c r="C4" s="7"/>
      <c r="D4" s="1"/>
      <c r="E4" s="2"/>
      <c r="F4" s="1">
        <f>'Протоколы Женщины'!G10</f>
        <v>0</v>
      </c>
      <c r="G4" s="8">
        <f t="shared" si="0"/>
        <v>0</v>
      </c>
      <c r="H4" s="1" t="str">
        <f>'Протоколы Женщины 50+'!G10</f>
        <v>II</v>
      </c>
      <c r="I4" s="8">
        <f t="shared" si="1"/>
        <v>12</v>
      </c>
      <c r="J4" s="1" t="str">
        <f>'Протоколы Мужчины'!G10</f>
        <v>б/р</v>
      </c>
      <c r="K4" s="8">
        <f t="shared" si="2"/>
        <v>0</v>
      </c>
      <c r="L4" s="1" t="str">
        <f>'Протоколы Мужчины 50+'!G18</f>
        <v>III</v>
      </c>
      <c r="M4" s="8">
        <f t="shared" si="3"/>
        <v>4</v>
      </c>
      <c r="N4" s="1"/>
      <c r="O4" s="8"/>
      <c r="P4" s="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>
      <c r="A5" s="9"/>
      <c r="B5" s="7"/>
      <c r="C5" s="7"/>
      <c r="D5" s="1"/>
      <c r="E5" s="2"/>
      <c r="F5" s="1">
        <f>'Протоколы Женщины'!G11</f>
        <v>0</v>
      </c>
      <c r="G5" s="8">
        <f t="shared" si="0"/>
        <v>0</v>
      </c>
      <c r="H5" s="1" t="str">
        <f>'Протоколы Женщины 50+'!G11</f>
        <v>б/р</v>
      </c>
      <c r="I5" s="8">
        <f t="shared" si="1"/>
        <v>0</v>
      </c>
      <c r="J5" s="1" t="str">
        <f>'Протоколы Мужчины'!G11</f>
        <v>б/р</v>
      </c>
      <c r="K5" s="8">
        <f t="shared" si="2"/>
        <v>0</v>
      </c>
      <c r="L5" s="1" t="str">
        <f>'Протоколы Мужчины 50+'!G19</f>
        <v>б/р</v>
      </c>
      <c r="M5" s="8">
        <f t="shared" si="3"/>
        <v>0</v>
      </c>
      <c r="N5" s="1"/>
      <c r="O5" s="8"/>
      <c r="P5" s="1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>
      <c r="A6" s="9"/>
      <c r="B6" s="7"/>
      <c r="C6" s="7"/>
      <c r="D6" s="1"/>
      <c r="E6" s="2"/>
      <c r="F6" s="1">
        <f>'Протоколы Женщины'!G12</f>
        <v>0</v>
      </c>
      <c r="G6" s="8">
        <f t="shared" si="0"/>
        <v>0</v>
      </c>
      <c r="H6" s="1" t="str">
        <f>'Протоколы Женщины 50+'!G12</f>
        <v>б/р</v>
      </c>
      <c r="I6" s="8">
        <f t="shared" si="1"/>
        <v>0</v>
      </c>
      <c r="J6" s="1" t="str">
        <f>'Протоколы Мужчины'!G12</f>
        <v>б/р</v>
      </c>
      <c r="K6" s="8">
        <f t="shared" si="2"/>
        <v>0</v>
      </c>
      <c r="L6" s="1">
        <f>'Протоколы Мужчины 50+'!G20</f>
        <v>0</v>
      </c>
      <c r="M6" s="8">
        <f t="shared" si="3"/>
        <v>0</v>
      </c>
      <c r="N6" s="1"/>
      <c r="O6" s="8"/>
      <c r="P6" s="1"/>
      <c r="Q6" s="8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>
      <c r="A7" s="9"/>
      <c r="B7" s="7"/>
      <c r="C7" s="7"/>
      <c r="D7" s="1"/>
      <c r="E7" s="2"/>
      <c r="F7" s="1">
        <f>'Протоколы Женщины'!G13</f>
        <v>0</v>
      </c>
      <c r="G7" s="8">
        <f t="shared" si="0"/>
        <v>0</v>
      </c>
      <c r="H7" s="1" t="str">
        <f>'Протоколы Женщины 50+'!G13</f>
        <v>б/р</v>
      </c>
      <c r="I7" s="8">
        <f t="shared" si="1"/>
        <v>0</v>
      </c>
      <c r="J7" s="1" t="str">
        <f>'Протоколы Мужчины'!G13</f>
        <v>б/р</v>
      </c>
      <c r="K7" s="8">
        <f t="shared" si="2"/>
        <v>0</v>
      </c>
      <c r="L7" s="1">
        <f>'Протоколы Мужчины 50+'!G21</f>
        <v>0</v>
      </c>
      <c r="M7" s="8">
        <f t="shared" si="3"/>
        <v>0</v>
      </c>
      <c r="N7" s="1"/>
      <c r="O7" s="8"/>
      <c r="P7" s="1"/>
      <c r="Q7" s="8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>
      <c r="A8" s="9"/>
      <c r="B8" s="7"/>
      <c r="C8" s="7"/>
      <c r="D8" s="1"/>
      <c r="E8" s="2"/>
      <c r="F8" s="1">
        <f>'Протоколы Женщины'!G14</f>
        <v>0</v>
      </c>
      <c r="G8" s="8">
        <f t="shared" si="0"/>
        <v>0</v>
      </c>
      <c r="H8" s="1" t="str">
        <f>'Протоколы Женщины 50+'!G14</f>
        <v>б/р</v>
      </c>
      <c r="I8" s="8">
        <f t="shared" si="1"/>
        <v>0</v>
      </c>
      <c r="J8" s="1" t="str">
        <f>'Протоколы Мужчины'!G14</f>
        <v>б/р</v>
      </c>
      <c r="K8" s="8">
        <f t="shared" si="2"/>
        <v>0</v>
      </c>
      <c r="L8" s="1">
        <f>'Протоколы Мужчины 50+'!G22</f>
        <v>0</v>
      </c>
      <c r="M8" s="8">
        <f t="shared" si="3"/>
        <v>0</v>
      </c>
      <c r="N8" s="1"/>
      <c r="O8" s="8"/>
      <c r="P8" s="1"/>
      <c r="Q8" s="8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>
      <c r="A9" s="9"/>
      <c r="B9" s="7"/>
      <c r="C9" s="7"/>
      <c r="D9" s="1"/>
      <c r="E9" s="2"/>
      <c r="F9" s="1"/>
      <c r="G9" s="8"/>
      <c r="H9" s="1"/>
      <c r="I9" s="8"/>
      <c r="J9" s="1"/>
      <c r="K9" s="8"/>
      <c r="L9" s="1"/>
      <c r="M9" s="8"/>
      <c r="N9" s="1"/>
      <c r="O9" s="8"/>
      <c r="P9" s="1"/>
      <c r="Q9" s="8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>
      <c r="A10" s="9"/>
      <c r="B10" s="7"/>
      <c r="C10" s="7"/>
      <c r="D10" s="1"/>
      <c r="E10" s="2"/>
      <c r="F10" s="1"/>
      <c r="G10" s="8"/>
      <c r="H10" s="1"/>
      <c r="I10" s="8"/>
      <c r="J10" s="1"/>
      <c r="K10" s="8"/>
      <c r="L10" s="1"/>
      <c r="M10" s="8"/>
      <c r="N10" s="1"/>
      <c r="O10" s="8"/>
      <c r="P10" s="1"/>
      <c r="Q10" s="8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>
      <c r="A11" s="1"/>
      <c r="B11" s="1"/>
      <c r="C11" s="1"/>
      <c r="D11" s="1"/>
      <c r="E11" s="2"/>
      <c r="F11" s="1"/>
      <c r="G11" s="8"/>
      <c r="H11" s="1"/>
      <c r="I11" s="8"/>
      <c r="J11" s="1"/>
      <c r="K11" s="8"/>
      <c r="L11" s="1"/>
      <c r="M11" s="8"/>
      <c r="N11" s="1"/>
      <c r="O11" s="8"/>
      <c r="P11" s="1"/>
      <c r="Q11" s="8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>
      <c r="A12" s="1"/>
      <c r="B12" s="1"/>
      <c r="C12" s="1"/>
      <c r="D12" s="1"/>
      <c r="E12" s="2"/>
      <c r="F12" s="1"/>
      <c r="G12" s="8"/>
      <c r="H12" s="1"/>
      <c r="I12" s="8"/>
      <c r="J12" s="1"/>
      <c r="K12" s="8"/>
      <c r="L12" s="1"/>
      <c r="M12" s="8"/>
      <c r="N12" s="1"/>
      <c r="O12" s="8"/>
      <c r="P12" s="1"/>
      <c r="Q12" s="8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>
      <c r="A13" s="1"/>
      <c r="B13" s="1"/>
      <c r="C13" s="1"/>
      <c r="D13" s="1"/>
      <c r="E13" s="2"/>
      <c r="F13" s="1"/>
      <c r="G13" s="8"/>
      <c r="H13" s="1"/>
      <c r="I13" s="8"/>
      <c r="J13" s="1"/>
      <c r="K13" s="8"/>
      <c r="L13" s="1"/>
      <c r="M13" s="8"/>
      <c r="N13" s="1"/>
      <c r="O13" s="8"/>
      <c r="P13" s="1"/>
      <c r="Q13" s="8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>
      <c r="A14" s="1"/>
      <c r="B14" s="1"/>
      <c r="C14" s="1"/>
      <c r="D14" s="1"/>
      <c r="E14" s="2"/>
      <c r="F14" s="1"/>
      <c r="G14" s="8"/>
      <c r="H14" s="1"/>
      <c r="I14" s="8"/>
      <c r="J14" s="10"/>
      <c r="K14" s="8"/>
      <c r="L14" s="10"/>
      <c r="M14" s="8"/>
      <c r="N14" s="10"/>
      <c r="O14" s="8"/>
      <c r="P14" s="10"/>
      <c r="Q14" s="8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>
      <c r="A15" s="1"/>
      <c r="B15" s="1"/>
      <c r="C15" s="1"/>
      <c r="D15" s="1"/>
      <c r="E15" s="2"/>
      <c r="F15" s="1"/>
      <c r="G15" s="8"/>
      <c r="H15" s="1"/>
      <c r="I15" s="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>
      <c r="A16" s="1"/>
      <c r="B16" s="1"/>
      <c r="C16" s="1"/>
      <c r="D16" s="1"/>
      <c r="E16" s="2"/>
      <c r="F16" s="1"/>
      <c r="G16" s="8"/>
      <c r="H16" s="1"/>
      <c r="I16" s="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A17" s="1"/>
      <c r="B17" s="1"/>
      <c r="C17" s="1"/>
      <c r="D17" s="1"/>
      <c r="E17" s="2"/>
      <c r="F17" s="1"/>
      <c r="G17" s="8"/>
      <c r="H17" s="1"/>
      <c r="I17" s="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A18" s="1"/>
      <c r="B18" s="1"/>
      <c r="C18" s="1"/>
      <c r="D18" s="1"/>
      <c r="E18" s="2"/>
      <c r="F18" s="1"/>
      <c r="G18" s="8"/>
      <c r="H18" s="1"/>
      <c r="I18" s="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>
      <c r="A19" s="1"/>
      <c r="B19" s="1"/>
      <c r="C19" s="1"/>
      <c r="D19" s="1"/>
      <c r="E19" s="2"/>
      <c r="F19" s="1"/>
      <c r="G19" s="8"/>
      <c r="H19" s="1"/>
      <c r="I19" s="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1"/>
      <c r="B20" s="1"/>
      <c r="C20" s="1"/>
      <c r="D20" s="1"/>
      <c r="E20" s="2"/>
      <c r="F20" s="1"/>
      <c r="G20" s="8"/>
      <c r="H20" s="1"/>
      <c r="I20" s="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1"/>
      <c r="B21" s="1"/>
      <c r="C21" s="1"/>
      <c r="D21" s="1"/>
      <c r="E21" s="2"/>
      <c r="F21" s="1"/>
      <c r="G21" s="8"/>
      <c r="H21" s="1"/>
      <c r="I21" s="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1"/>
      <c r="B22" s="1"/>
      <c r="C22" s="1"/>
      <c r="D22" s="1"/>
      <c r="E22" s="2"/>
      <c r="F22" s="1"/>
      <c r="G22" s="8"/>
      <c r="H22" s="1"/>
      <c r="I22" s="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1"/>
      <c r="B23" s="1"/>
      <c r="C23" s="1"/>
      <c r="D23" s="1"/>
      <c r="E23" s="2"/>
      <c r="F23" s="1"/>
      <c r="G23" s="8"/>
      <c r="H23" s="1"/>
      <c r="I23" s="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1"/>
      <c r="B24" s="1"/>
      <c r="C24" s="1"/>
      <c r="D24" s="1"/>
      <c r="E24" s="2"/>
      <c r="F24" s="1"/>
      <c r="G24" s="8"/>
      <c r="H24" s="1"/>
      <c r="I24" s="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1"/>
      <c r="B25" s="1"/>
      <c r="C25" s="1"/>
      <c r="D25" s="1"/>
      <c r="E25" s="2"/>
      <c r="F25" s="1"/>
      <c r="G25" s="8"/>
      <c r="H25" s="1"/>
      <c r="I25" s="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1"/>
      <c r="B26" s="1"/>
      <c r="C26" s="1"/>
      <c r="D26" s="1"/>
      <c r="E26" s="2"/>
      <c r="F26" s="10"/>
      <c r="G26" s="8"/>
      <c r="H26" s="10"/>
      <c r="I26" s="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84"/>
  <sheetViews>
    <sheetView workbookViewId="0">
      <selection activeCell="A2" sqref="A2:A27"/>
    </sheetView>
  </sheetViews>
  <sheetFormatPr defaultColWidth="14.44140625" defaultRowHeight="15" customHeight="1"/>
  <cols>
    <col min="1" max="1" width="27.21875" customWidth="1"/>
    <col min="2" max="2" width="6.6640625" customWidth="1"/>
    <col min="3" max="3" width="14.88671875" customWidth="1"/>
    <col min="4" max="4" width="12.44140625" customWidth="1"/>
    <col min="5" max="5" width="18" customWidth="1"/>
    <col min="6" max="6" width="22.5546875" customWidth="1"/>
    <col min="7" max="7" width="7.5546875" hidden="1" customWidth="1"/>
    <col min="8" max="8" width="16.109375" customWidth="1"/>
    <col min="9" max="9" width="7.33203125" hidden="1" customWidth="1"/>
    <col min="10" max="10" width="8.88671875" customWidth="1"/>
    <col min="11" max="11" width="8" customWidth="1"/>
    <col min="12" max="12" width="28.44140625" customWidth="1"/>
    <col min="13" max="13" width="23.33203125" hidden="1" customWidth="1"/>
    <col min="14" max="14" width="10.33203125" hidden="1" customWidth="1"/>
    <col min="15" max="15" width="27.6640625" hidden="1" customWidth="1"/>
    <col min="16" max="16" width="11" hidden="1" customWidth="1"/>
    <col min="17" max="17" width="17.6640625" hidden="1" customWidth="1"/>
    <col min="18" max="18" width="8.5546875" hidden="1" customWidth="1"/>
    <col min="19" max="19" width="13.88671875" hidden="1" customWidth="1"/>
    <col min="20" max="20" width="74.88671875" hidden="1" customWidth="1"/>
  </cols>
  <sheetData>
    <row r="1" spans="1:26" ht="15" customHeight="1">
      <c r="A1" s="104" t="s">
        <v>86</v>
      </c>
      <c r="B1" s="121" t="s">
        <v>87</v>
      </c>
      <c r="C1" s="104" t="s">
        <v>88</v>
      </c>
      <c r="D1" s="104" t="s">
        <v>89</v>
      </c>
      <c r="E1" s="104" t="s">
        <v>90</v>
      </c>
      <c r="F1" s="104" t="s">
        <v>32</v>
      </c>
      <c r="G1" s="105" t="s">
        <v>91</v>
      </c>
      <c r="H1" s="104" t="s">
        <v>92</v>
      </c>
      <c r="I1" s="104" t="s">
        <v>93</v>
      </c>
      <c r="J1" s="104" t="s">
        <v>94</v>
      </c>
      <c r="K1" s="121" t="s">
        <v>95</v>
      </c>
      <c r="L1" s="104" t="s">
        <v>96</v>
      </c>
      <c r="M1" s="11" t="s">
        <v>4</v>
      </c>
      <c r="N1" s="13">
        <v>79100000000</v>
      </c>
      <c r="O1" s="11" t="s">
        <v>5</v>
      </c>
      <c r="P1" s="12">
        <v>1182305</v>
      </c>
      <c r="Q1" s="14" t="s">
        <v>6</v>
      </c>
      <c r="R1" s="15"/>
      <c r="S1" s="11" t="s">
        <v>7</v>
      </c>
      <c r="T1" s="16" t="s">
        <v>8</v>
      </c>
      <c r="U1" s="115"/>
      <c r="V1" s="140"/>
      <c r="W1" s="136"/>
      <c r="X1" s="136"/>
      <c r="Y1" s="136"/>
      <c r="Z1" s="136"/>
    </row>
    <row r="2" spans="1:26" ht="21">
      <c r="A2" s="322" t="s">
        <v>183</v>
      </c>
      <c r="B2" s="323" t="s">
        <v>184</v>
      </c>
      <c r="C2" s="322" t="s">
        <v>77</v>
      </c>
      <c r="D2" s="322" t="s">
        <v>185</v>
      </c>
      <c r="E2" s="322" t="s">
        <v>78</v>
      </c>
      <c r="F2" s="322" t="s">
        <v>186</v>
      </c>
      <c r="G2" s="324">
        <v>38</v>
      </c>
      <c r="H2" s="322" t="s">
        <v>187</v>
      </c>
      <c r="I2" s="322" t="s">
        <v>252</v>
      </c>
      <c r="J2" s="323" t="s">
        <v>73</v>
      </c>
      <c r="K2" s="323">
        <v>1975</v>
      </c>
      <c r="L2" s="322" t="s">
        <v>188</v>
      </c>
      <c r="M2" s="325"/>
      <c r="N2" s="326"/>
      <c r="O2" s="325"/>
      <c r="P2" s="327"/>
      <c r="Q2" s="328"/>
      <c r="R2" s="325"/>
      <c r="S2" s="325"/>
      <c r="T2" s="329"/>
      <c r="U2" s="330"/>
      <c r="V2" s="135"/>
      <c r="W2" s="135"/>
      <c r="X2" s="135"/>
      <c r="Y2" s="135"/>
      <c r="Z2" s="135"/>
    </row>
    <row r="3" spans="1:26" ht="18">
      <c r="A3" s="104" t="s">
        <v>183</v>
      </c>
      <c r="B3" s="121" t="s">
        <v>184</v>
      </c>
      <c r="C3" s="104" t="s">
        <v>189</v>
      </c>
      <c r="D3" s="104" t="s">
        <v>185</v>
      </c>
      <c r="E3" s="104" t="s">
        <v>190</v>
      </c>
      <c r="F3" s="104" t="s">
        <v>191</v>
      </c>
      <c r="G3" s="105">
        <v>38</v>
      </c>
      <c r="H3" s="104" t="s">
        <v>187</v>
      </c>
      <c r="I3" s="104" t="s">
        <v>253</v>
      </c>
      <c r="J3" s="121" t="s">
        <v>75</v>
      </c>
      <c r="K3" s="121">
        <v>1980</v>
      </c>
      <c r="L3" s="104" t="s">
        <v>192</v>
      </c>
      <c r="M3" s="18"/>
      <c r="N3" s="13"/>
      <c r="O3" s="18"/>
      <c r="P3" s="17"/>
      <c r="Q3" s="14"/>
      <c r="R3" s="18"/>
      <c r="S3" s="18"/>
      <c r="T3" s="16"/>
      <c r="U3" s="116"/>
      <c r="V3" s="135"/>
      <c r="W3" s="135"/>
      <c r="X3" s="135"/>
      <c r="Y3" s="135"/>
      <c r="Z3" s="135"/>
    </row>
    <row r="4" spans="1:26" ht="21">
      <c r="A4" s="322" t="s">
        <v>183</v>
      </c>
      <c r="B4" s="323" t="s">
        <v>184</v>
      </c>
      <c r="C4" s="322" t="s">
        <v>255</v>
      </c>
      <c r="D4" s="322" t="s">
        <v>256</v>
      </c>
      <c r="E4" s="322" t="s">
        <v>257</v>
      </c>
      <c r="F4" s="322" t="s">
        <v>196</v>
      </c>
      <c r="G4" s="324">
        <v>38</v>
      </c>
      <c r="H4" s="322" t="s">
        <v>187</v>
      </c>
      <c r="I4" s="322" t="s">
        <v>253</v>
      </c>
      <c r="J4" s="323" t="s">
        <v>75</v>
      </c>
      <c r="K4" s="323">
        <v>1971</v>
      </c>
      <c r="L4" s="322" t="s">
        <v>192</v>
      </c>
      <c r="M4" s="325"/>
      <c r="N4" s="326"/>
      <c r="O4" s="325"/>
      <c r="P4" s="327"/>
      <c r="Q4" s="328"/>
      <c r="R4" s="325"/>
      <c r="S4" s="325"/>
      <c r="T4" s="329"/>
      <c r="U4" s="330"/>
      <c r="V4" s="135"/>
      <c r="W4" s="135"/>
      <c r="X4" s="135"/>
      <c r="Y4" s="135"/>
      <c r="Z4" s="135"/>
    </row>
    <row r="5" spans="1:26" ht="18">
      <c r="A5" s="104" t="s">
        <v>183</v>
      </c>
      <c r="B5" s="121" t="s">
        <v>184</v>
      </c>
      <c r="C5" s="104" t="s">
        <v>193</v>
      </c>
      <c r="D5" s="104" t="s">
        <v>194</v>
      </c>
      <c r="E5" s="104" t="s">
        <v>195</v>
      </c>
      <c r="F5" s="104" t="s">
        <v>196</v>
      </c>
      <c r="G5" s="105">
        <v>38</v>
      </c>
      <c r="H5" s="104" t="s">
        <v>187</v>
      </c>
      <c r="I5" s="104" t="s">
        <v>253</v>
      </c>
      <c r="J5" s="121" t="s">
        <v>75</v>
      </c>
      <c r="K5" s="121">
        <v>1986</v>
      </c>
      <c r="L5" s="104" t="s">
        <v>192</v>
      </c>
      <c r="M5" s="18"/>
      <c r="N5" s="13"/>
      <c r="O5" s="18"/>
      <c r="P5" s="17"/>
      <c r="Q5" s="14"/>
      <c r="R5" s="18"/>
      <c r="S5" s="18"/>
      <c r="T5" s="16"/>
      <c r="U5" s="561"/>
      <c r="V5" s="136"/>
      <c r="W5" s="136"/>
      <c r="X5" s="136"/>
      <c r="Y5" s="136"/>
      <c r="Z5" s="136"/>
    </row>
    <row r="6" spans="1:26" ht="18">
      <c r="A6" s="104" t="s">
        <v>183</v>
      </c>
      <c r="B6" s="121" t="s">
        <v>184</v>
      </c>
      <c r="C6" s="104" t="s">
        <v>197</v>
      </c>
      <c r="D6" s="104" t="s">
        <v>198</v>
      </c>
      <c r="E6" s="104" t="s">
        <v>199</v>
      </c>
      <c r="F6" s="104" t="s">
        <v>196</v>
      </c>
      <c r="G6" s="105">
        <v>38</v>
      </c>
      <c r="H6" s="104" t="s">
        <v>187</v>
      </c>
      <c r="I6" s="104" t="s">
        <v>254</v>
      </c>
      <c r="J6" s="121" t="s">
        <v>72</v>
      </c>
      <c r="K6" s="121">
        <v>1985</v>
      </c>
      <c r="L6" s="104" t="s">
        <v>200</v>
      </c>
      <c r="M6" s="18"/>
      <c r="N6" s="13"/>
      <c r="O6" s="18"/>
      <c r="P6" s="17"/>
      <c r="Q6" s="14"/>
      <c r="R6" s="18"/>
      <c r="S6" s="18"/>
      <c r="T6" s="16"/>
      <c r="U6" s="561"/>
      <c r="V6" s="136"/>
      <c r="W6" s="136"/>
      <c r="X6" s="136"/>
      <c r="Y6" s="136"/>
      <c r="Z6" s="136"/>
    </row>
    <row r="7" spans="1:26" ht="18">
      <c r="A7" s="122" t="s">
        <v>201</v>
      </c>
      <c r="B7" s="123" t="s">
        <v>202</v>
      </c>
      <c r="C7" s="122" t="s">
        <v>203</v>
      </c>
      <c r="D7" s="122" t="s">
        <v>204</v>
      </c>
      <c r="E7" s="122" t="s">
        <v>205</v>
      </c>
      <c r="F7" s="122" t="s">
        <v>206</v>
      </c>
      <c r="G7" s="124">
        <v>38</v>
      </c>
      <c r="H7" s="122" t="s">
        <v>187</v>
      </c>
      <c r="I7" s="122" t="s">
        <v>252</v>
      </c>
      <c r="J7" s="123" t="s">
        <v>73</v>
      </c>
      <c r="K7" s="123">
        <v>1982</v>
      </c>
      <c r="L7" s="122" t="s">
        <v>192</v>
      </c>
      <c r="M7" s="125"/>
      <c r="N7" s="126"/>
      <c r="O7" s="125"/>
      <c r="P7" s="127"/>
      <c r="Q7" s="128"/>
      <c r="R7" s="125"/>
      <c r="S7" s="125"/>
      <c r="T7" s="129"/>
      <c r="U7" s="130"/>
      <c r="V7" s="136"/>
      <c r="W7" s="136"/>
      <c r="X7" s="136"/>
      <c r="Y7" s="136"/>
      <c r="Z7" s="136"/>
    </row>
    <row r="8" spans="1:26" ht="18">
      <c r="A8" s="122" t="s">
        <v>201</v>
      </c>
      <c r="B8" s="123" t="s">
        <v>202</v>
      </c>
      <c r="C8" s="122" t="s">
        <v>207</v>
      </c>
      <c r="D8" s="122" t="s">
        <v>208</v>
      </c>
      <c r="E8" s="122" t="s">
        <v>209</v>
      </c>
      <c r="F8" s="122" t="s">
        <v>191</v>
      </c>
      <c r="G8" s="124">
        <v>38</v>
      </c>
      <c r="H8" s="122" t="s">
        <v>187</v>
      </c>
      <c r="I8" s="122" t="s">
        <v>253</v>
      </c>
      <c r="J8" s="123" t="s">
        <v>75</v>
      </c>
      <c r="K8" s="123">
        <v>1986</v>
      </c>
      <c r="L8" s="122" t="s">
        <v>192</v>
      </c>
      <c r="M8" s="125"/>
      <c r="N8" s="126"/>
      <c r="O8" s="125"/>
      <c r="P8" s="127"/>
      <c r="Q8" s="128"/>
      <c r="R8" s="125"/>
      <c r="S8" s="125"/>
      <c r="T8" s="129"/>
      <c r="U8" s="130"/>
      <c r="V8" s="136"/>
      <c r="W8" s="136"/>
      <c r="X8" s="136"/>
      <c r="Y8" s="136"/>
      <c r="Z8" s="136"/>
    </row>
    <row r="9" spans="1:26" s="90" customFormat="1" ht="18">
      <c r="A9" s="122" t="s">
        <v>201</v>
      </c>
      <c r="B9" s="123" t="s">
        <v>202</v>
      </c>
      <c r="C9" s="122" t="s">
        <v>210</v>
      </c>
      <c r="D9" s="122" t="s">
        <v>211</v>
      </c>
      <c r="E9" s="122" t="s">
        <v>209</v>
      </c>
      <c r="F9" s="122" t="s">
        <v>206</v>
      </c>
      <c r="G9" s="124">
        <v>38</v>
      </c>
      <c r="H9" s="122" t="s">
        <v>187</v>
      </c>
      <c r="I9" s="122" t="s">
        <v>254</v>
      </c>
      <c r="J9" s="123" t="s">
        <v>72</v>
      </c>
      <c r="K9" s="331">
        <v>1958</v>
      </c>
      <c r="L9" s="122" t="s">
        <v>192</v>
      </c>
      <c r="M9" s="125"/>
      <c r="N9" s="126"/>
      <c r="O9" s="125"/>
      <c r="P9" s="127"/>
      <c r="Q9" s="128"/>
      <c r="R9" s="125"/>
      <c r="S9" s="125"/>
      <c r="T9" s="129"/>
      <c r="U9" s="332"/>
      <c r="V9" s="136"/>
      <c r="W9" s="136"/>
      <c r="X9" s="136"/>
      <c r="Y9" s="136"/>
      <c r="Z9" s="136"/>
    </row>
    <row r="10" spans="1:26" s="90" customFormat="1" ht="18">
      <c r="A10" s="122" t="s">
        <v>201</v>
      </c>
      <c r="B10" s="123" t="s">
        <v>202</v>
      </c>
      <c r="C10" s="122" t="s">
        <v>212</v>
      </c>
      <c r="D10" s="122" t="s">
        <v>213</v>
      </c>
      <c r="E10" s="122" t="s">
        <v>209</v>
      </c>
      <c r="F10" s="122" t="s">
        <v>186</v>
      </c>
      <c r="G10" s="124">
        <v>38</v>
      </c>
      <c r="H10" s="122" t="s">
        <v>187</v>
      </c>
      <c r="I10" s="122" t="s">
        <v>252</v>
      </c>
      <c r="J10" s="123" t="s">
        <v>73</v>
      </c>
      <c r="K10" s="123">
        <v>1990</v>
      </c>
      <c r="L10" s="122" t="s">
        <v>76</v>
      </c>
      <c r="M10" s="125"/>
      <c r="N10" s="126"/>
      <c r="O10" s="125"/>
      <c r="P10" s="127"/>
      <c r="Q10" s="128"/>
      <c r="R10" s="125"/>
      <c r="S10" s="125"/>
      <c r="T10" s="129"/>
      <c r="U10" s="332"/>
      <c r="V10" s="136"/>
      <c r="W10" s="136"/>
      <c r="X10" s="136"/>
      <c r="Y10" s="136"/>
      <c r="Z10" s="136"/>
    </row>
    <row r="11" spans="1:26" ht="18">
      <c r="A11" s="333" t="s">
        <v>201</v>
      </c>
      <c r="B11" s="334" t="s">
        <v>202</v>
      </c>
      <c r="C11" s="333" t="s">
        <v>214</v>
      </c>
      <c r="D11" s="333" t="s">
        <v>215</v>
      </c>
      <c r="E11" s="333" t="s">
        <v>216</v>
      </c>
      <c r="F11" s="333" t="s">
        <v>191</v>
      </c>
      <c r="G11" s="335">
        <v>38</v>
      </c>
      <c r="H11" s="333" t="s">
        <v>187</v>
      </c>
      <c r="I11" s="333" t="s">
        <v>253</v>
      </c>
      <c r="J11" s="334" t="s">
        <v>75</v>
      </c>
      <c r="K11" s="334">
        <v>1979</v>
      </c>
      <c r="L11" s="333" t="s">
        <v>192</v>
      </c>
      <c r="M11" s="336"/>
      <c r="N11" s="337"/>
      <c r="O11" s="336"/>
      <c r="P11" s="338"/>
      <c r="Q11" s="339"/>
      <c r="R11" s="336"/>
      <c r="S11" s="336"/>
      <c r="T11" s="340"/>
      <c r="U11" s="341"/>
      <c r="V11" s="138"/>
      <c r="W11" s="136"/>
      <c r="X11" s="136"/>
      <c r="Y11" s="136"/>
      <c r="Z11" s="136"/>
    </row>
    <row r="12" spans="1:26" ht="21">
      <c r="A12" s="562" t="s">
        <v>201</v>
      </c>
      <c r="B12" s="563" t="s">
        <v>202</v>
      </c>
      <c r="C12" s="562" t="s">
        <v>217</v>
      </c>
      <c r="D12" s="562" t="s">
        <v>208</v>
      </c>
      <c r="E12" s="562" t="s">
        <v>216</v>
      </c>
      <c r="F12" s="562" t="s">
        <v>191</v>
      </c>
      <c r="G12" s="564">
        <v>38</v>
      </c>
      <c r="H12" s="562" t="s">
        <v>187</v>
      </c>
      <c r="I12" s="562" t="s">
        <v>253</v>
      </c>
      <c r="J12" s="563" t="s">
        <v>75</v>
      </c>
      <c r="K12" s="563">
        <v>1984</v>
      </c>
      <c r="L12" s="562" t="s">
        <v>192</v>
      </c>
      <c r="M12" s="565"/>
      <c r="N12" s="566"/>
      <c r="O12" s="565"/>
      <c r="P12" s="567"/>
      <c r="Q12" s="568"/>
      <c r="R12" s="565"/>
      <c r="S12" s="565"/>
      <c r="T12" s="569"/>
      <c r="U12" s="570"/>
      <c r="V12" s="136"/>
      <c r="W12" s="136"/>
      <c r="X12" s="136"/>
      <c r="Y12" s="136"/>
      <c r="Z12" s="136"/>
    </row>
    <row r="13" spans="1:26" ht="21">
      <c r="A13" s="562" t="s">
        <v>201</v>
      </c>
      <c r="B13" s="563" t="s">
        <v>202</v>
      </c>
      <c r="C13" s="562" t="s">
        <v>218</v>
      </c>
      <c r="D13" s="562" t="s">
        <v>211</v>
      </c>
      <c r="E13" s="562" t="s">
        <v>219</v>
      </c>
      <c r="F13" s="562" t="s">
        <v>196</v>
      </c>
      <c r="G13" s="564">
        <v>38</v>
      </c>
      <c r="H13" s="562" t="s">
        <v>187</v>
      </c>
      <c r="I13" s="562" t="s">
        <v>253</v>
      </c>
      <c r="J13" s="563" t="s">
        <v>75</v>
      </c>
      <c r="K13" s="563">
        <v>1984</v>
      </c>
      <c r="L13" s="562" t="s">
        <v>192</v>
      </c>
      <c r="M13" s="565"/>
      <c r="N13" s="566"/>
      <c r="O13" s="565"/>
      <c r="P13" s="567"/>
      <c r="Q13" s="568"/>
      <c r="R13" s="565"/>
      <c r="S13" s="565"/>
      <c r="T13" s="569"/>
      <c r="U13" s="570"/>
      <c r="V13" s="136"/>
      <c r="W13" s="136"/>
      <c r="X13" s="136"/>
      <c r="Y13" s="136"/>
      <c r="Z13" s="136"/>
    </row>
    <row r="14" spans="1:26" ht="18">
      <c r="A14" s="333" t="s">
        <v>201</v>
      </c>
      <c r="B14" s="334" t="s">
        <v>202</v>
      </c>
      <c r="C14" s="333" t="s">
        <v>220</v>
      </c>
      <c r="D14" s="333" t="s">
        <v>204</v>
      </c>
      <c r="E14" s="333" t="s">
        <v>221</v>
      </c>
      <c r="F14" s="333" t="s">
        <v>191</v>
      </c>
      <c r="G14" s="335">
        <v>38</v>
      </c>
      <c r="H14" s="333" t="s">
        <v>187</v>
      </c>
      <c r="I14" s="333" t="s">
        <v>253</v>
      </c>
      <c r="J14" s="334" t="s">
        <v>75</v>
      </c>
      <c r="K14" s="334">
        <v>1980</v>
      </c>
      <c r="L14" s="333" t="s">
        <v>192</v>
      </c>
      <c r="M14" s="336"/>
      <c r="N14" s="337"/>
      <c r="O14" s="336"/>
      <c r="P14" s="338"/>
      <c r="Q14" s="339"/>
      <c r="R14" s="336"/>
      <c r="S14" s="336"/>
      <c r="T14" s="340"/>
      <c r="U14" s="571"/>
      <c r="V14" s="136"/>
      <c r="W14" s="136"/>
      <c r="X14" s="136"/>
      <c r="Y14" s="136"/>
      <c r="Z14" s="136"/>
    </row>
    <row r="15" spans="1:26" ht="21">
      <c r="A15" s="562" t="s">
        <v>201</v>
      </c>
      <c r="B15" s="563" t="s">
        <v>202</v>
      </c>
      <c r="C15" s="562" t="s">
        <v>222</v>
      </c>
      <c r="D15" s="562" t="s">
        <v>223</v>
      </c>
      <c r="E15" s="562" t="s">
        <v>216</v>
      </c>
      <c r="F15" s="562" t="s">
        <v>196</v>
      </c>
      <c r="G15" s="564">
        <v>38</v>
      </c>
      <c r="H15" s="562" t="s">
        <v>187</v>
      </c>
      <c r="I15" s="562" t="s">
        <v>252</v>
      </c>
      <c r="J15" s="563" t="s">
        <v>73</v>
      </c>
      <c r="K15" s="563">
        <v>1983</v>
      </c>
      <c r="L15" s="562" t="s">
        <v>192</v>
      </c>
      <c r="M15" s="343"/>
      <c r="N15" s="344"/>
      <c r="O15" s="343"/>
      <c r="P15" s="345"/>
      <c r="Q15" s="346"/>
      <c r="R15" s="343"/>
      <c r="S15" s="343"/>
      <c r="T15" s="351"/>
      <c r="U15" s="347"/>
      <c r="V15" s="138"/>
      <c r="W15" s="136"/>
      <c r="X15" s="136"/>
      <c r="Y15" s="136"/>
      <c r="Z15" s="136"/>
    </row>
    <row r="16" spans="1:26" ht="18">
      <c r="A16" s="342" t="s">
        <v>80</v>
      </c>
      <c r="B16" s="572" t="s">
        <v>184</v>
      </c>
      <c r="C16" s="348" t="s">
        <v>224</v>
      </c>
      <c r="D16" s="348" t="s">
        <v>225</v>
      </c>
      <c r="E16" s="348" t="s">
        <v>226</v>
      </c>
      <c r="F16" s="348" t="s">
        <v>186</v>
      </c>
      <c r="G16" s="350">
        <v>38</v>
      </c>
      <c r="H16" s="348" t="s">
        <v>187</v>
      </c>
      <c r="I16" s="348" t="s">
        <v>253</v>
      </c>
      <c r="J16" s="349" t="s">
        <v>75</v>
      </c>
      <c r="K16" s="349">
        <v>1964</v>
      </c>
      <c r="L16" s="348" t="s">
        <v>188</v>
      </c>
      <c r="M16" s="573"/>
      <c r="N16" s="574"/>
      <c r="O16" s="573"/>
      <c r="P16" s="575"/>
      <c r="Q16" s="576"/>
      <c r="R16" s="573"/>
      <c r="S16" s="573"/>
      <c r="T16" s="577"/>
      <c r="U16" s="578"/>
      <c r="V16" s="136"/>
      <c r="W16" s="136"/>
      <c r="X16" s="136"/>
      <c r="Y16" s="136"/>
      <c r="Z16" s="136"/>
    </row>
    <row r="17" spans="1:26" ht="18">
      <c r="A17" s="579" t="s">
        <v>80</v>
      </c>
      <c r="B17" s="367" t="s">
        <v>184</v>
      </c>
      <c r="C17" s="579" t="s">
        <v>77</v>
      </c>
      <c r="D17" s="579" t="s">
        <v>81</v>
      </c>
      <c r="E17" s="579" t="s">
        <v>78</v>
      </c>
      <c r="F17" s="579" t="s">
        <v>186</v>
      </c>
      <c r="G17" s="580">
        <v>38</v>
      </c>
      <c r="H17" s="579" t="s">
        <v>187</v>
      </c>
      <c r="I17" s="579" t="s">
        <v>254</v>
      </c>
      <c r="J17" s="367" t="s">
        <v>72</v>
      </c>
      <c r="K17" s="367">
        <v>1970</v>
      </c>
      <c r="L17" s="579" t="s">
        <v>188</v>
      </c>
      <c r="M17" s="581"/>
      <c r="N17" s="582"/>
      <c r="O17" s="581"/>
      <c r="P17" s="583"/>
      <c r="Q17" s="584"/>
      <c r="R17" s="581"/>
      <c r="S17" s="581"/>
      <c r="T17" s="585"/>
      <c r="U17" s="586"/>
      <c r="V17" s="136"/>
      <c r="W17" s="136"/>
      <c r="X17" s="136"/>
      <c r="Y17" s="136"/>
      <c r="Z17" s="136"/>
    </row>
    <row r="18" spans="1:26" ht="18">
      <c r="A18" s="579" t="s">
        <v>80</v>
      </c>
      <c r="B18" s="367" t="s">
        <v>184</v>
      </c>
      <c r="C18" s="579" t="s">
        <v>84</v>
      </c>
      <c r="D18" s="579" t="s">
        <v>85</v>
      </c>
      <c r="E18" s="579" t="s">
        <v>79</v>
      </c>
      <c r="F18" s="579" t="s">
        <v>196</v>
      </c>
      <c r="G18" s="580">
        <v>38</v>
      </c>
      <c r="H18" s="579" t="s">
        <v>187</v>
      </c>
      <c r="I18" s="579" t="s">
        <v>253</v>
      </c>
      <c r="J18" s="367" t="s">
        <v>75</v>
      </c>
      <c r="K18" s="367">
        <v>1972</v>
      </c>
      <c r="L18" s="579" t="s">
        <v>192</v>
      </c>
      <c r="M18" s="581"/>
      <c r="N18" s="582"/>
      <c r="O18" s="581"/>
      <c r="P18" s="583"/>
      <c r="Q18" s="584"/>
      <c r="R18" s="581"/>
      <c r="S18" s="581"/>
      <c r="T18" s="585"/>
      <c r="U18" s="601"/>
      <c r="V18" s="136"/>
      <c r="W18" s="136"/>
      <c r="X18" s="136"/>
      <c r="Y18" s="136"/>
      <c r="Z18" s="136"/>
    </row>
    <row r="19" spans="1:26" ht="18">
      <c r="A19" s="357" t="s">
        <v>227</v>
      </c>
      <c r="B19" s="358" t="s">
        <v>202</v>
      </c>
      <c r="C19" s="357" t="s">
        <v>228</v>
      </c>
      <c r="D19" s="357" t="s">
        <v>229</v>
      </c>
      <c r="E19" s="357" t="s">
        <v>230</v>
      </c>
      <c r="F19" s="357" t="s">
        <v>191</v>
      </c>
      <c r="G19" s="359">
        <v>38</v>
      </c>
      <c r="H19" s="357" t="s">
        <v>187</v>
      </c>
      <c r="I19" s="357" t="s">
        <v>254</v>
      </c>
      <c r="J19" s="358" t="s">
        <v>72</v>
      </c>
      <c r="K19" s="358">
        <v>1960</v>
      </c>
      <c r="L19" s="357" t="s">
        <v>192</v>
      </c>
      <c r="M19" s="360"/>
      <c r="N19" s="361"/>
      <c r="O19" s="360"/>
      <c r="P19" s="362"/>
      <c r="Q19" s="363"/>
      <c r="R19" s="360"/>
      <c r="S19" s="360"/>
      <c r="T19" s="364"/>
      <c r="U19" s="366"/>
      <c r="V19" s="136"/>
      <c r="W19" s="136"/>
      <c r="X19" s="136"/>
      <c r="Y19" s="136"/>
      <c r="Z19" s="136"/>
    </row>
    <row r="20" spans="1:26" ht="18">
      <c r="A20" s="357" t="s">
        <v>227</v>
      </c>
      <c r="B20" s="358" t="s">
        <v>202</v>
      </c>
      <c r="C20" s="357" t="s">
        <v>231</v>
      </c>
      <c r="D20" s="357" t="s">
        <v>232</v>
      </c>
      <c r="E20" s="357" t="s">
        <v>219</v>
      </c>
      <c r="F20" s="357" t="s">
        <v>186</v>
      </c>
      <c r="G20" s="359">
        <v>38</v>
      </c>
      <c r="H20" s="357" t="s">
        <v>187</v>
      </c>
      <c r="I20" s="357" t="s">
        <v>252</v>
      </c>
      <c r="J20" s="358" t="s">
        <v>73</v>
      </c>
      <c r="K20" s="358">
        <v>1974</v>
      </c>
      <c r="L20" s="357" t="s">
        <v>188</v>
      </c>
      <c r="M20" s="360"/>
      <c r="N20" s="361"/>
      <c r="O20" s="360"/>
      <c r="P20" s="362"/>
      <c r="Q20" s="363"/>
      <c r="R20" s="360"/>
      <c r="S20" s="360"/>
      <c r="T20" s="364"/>
      <c r="U20" s="366"/>
      <c r="V20" s="136"/>
      <c r="W20" s="136"/>
      <c r="X20" s="136"/>
      <c r="Y20" s="136"/>
      <c r="Z20" s="136"/>
    </row>
    <row r="21" spans="1:26" ht="18">
      <c r="A21" s="357" t="s">
        <v>227</v>
      </c>
      <c r="B21" s="358" t="s">
        <v>202</v>
      </c>
      <c r="C21" s="357" t="s">
        <v>233</v>
      </c>
      <c r="D21" s="357" t="s">
        <v>234</v>
      </c>
      <c r="E21" s="357" t="s">
        <v>235</v>
      </c>
      <c r="F21" s="357" t="s">
        <v>236</v>
      </c>
      <c r="G21" s="359">
        <v>38</v>
      </c>
      <c r="H21" s="357" t="s">
        <v>187</v>
      </c>
      <c r="I21" s="357" t="s">
        <v>253</v>
      </c>
      <c r="J21" s="358" t="s">
        <v>75</v>
      </c>
      <c r="K21" s="358">
        <v>1964</v>
      </c>
      <c r="L21" s="357" t="s">
        <v>237</v>
      </c>
      <c r="M21" s="360"/>
      <c r="N21" s="361"/>
      <c r="O21" s="360"/>
      <c r="P21" s="362"/>
      <c r="Q21" s="363"/>
      <c r="R21" s="360"/>
      <c r="S21" s="360"/>
      <c r="T21" s="364"/>
      <c r="U21" s="366"/>
      <c r="V21" s="136"/>
      <c r="W21" s="136"/>
      <c r="X21" s="136"/>
      <c r="Y21" s="136"/>
      <c r="Z21" s="136"/>
    </row>
    <row r="22" spans="1:26" ht="18">
      <c r="A22" s="357" t="s">
        <v>227</v>
      </c>
      <c r="B22" s="358" t="s">
        <v>202</v>
      </c>
      <c r="C22" s="357" t="s">
        <v>238</v>
      </c>
      <c r="D22" s="357" t="s">
        <v>239</v>
      </c>
      <c r="E22" s="357" t="s">
        <v>240</v>
      </c>
      <c r="F22" s="357" t="s">
        <v>186</v>
      </c>
      <c r="G22" s="359">
        <v>38</v>
      </c>
      <c r="H22" s="357" t="s">
        <v>187</v>
      </c>
      <c r="I22" s="357" t="s">
        <v>254</v>
      </c>
      <c r="J22" s="358" t="s">
        <v>72</v>
      </c>
      <c r="K22" s="358">
        <v>1974</v>
      </c>
      <c r="L22" s="357" t="s">
        <v>188</v>
      </c>
      <c r="M22" s="360"/>
      <c r="N22" s="361"/>
      <c r="O22" s="360"/>
      <c r="P22" s="362"/>
      <c r="Q22" s="363"/>
      <c r="R22" s="360"/>
      <c r="S22" s="360"/>
      <c r="T22" s="364"/>
      <c r="U22" s="365"/>
      <c r="V22" s="136"/>
      <c r="W22" s="136"/>
      <c r="X22" s="136"/>
      <c r="Y22" s="136"/>
      <c r="Z22" s="136"/>
    </row>
    <row r="23" spans="1:26" ht="18">
      <c r="A23" s="357" t="s">
        <v>227</v>
      </c>
      <c r="B23" s="358" t="s">
        <v>202</v>
      </c>
      <c r="C23" s="357" t="s">
        <v>241</v>
      </c>
      <c r="D23" s="357" t="s">
        <v>211</v>
      </c>
      <c r="E23" s="357" t="s">
        <v>219</v>
      </c>
      <c r="F23" s="357" t="s">
        <v>191</v>
      </c>
      <c r="G23" s="359">
        <v>38</v>
      </c>
      <c r="H23" s="357" t="s">
        <v>187</v>
      </c>
      <c r="I23" s="357" t="s">
        <v>253</v>
      </c>
      <c r="J23" s="358" t="s">
        <v>75</v>
      </c>
      <c r="K23" s="358">
        <v>1974</v>
      </c>
      <c r="L23" s="587" t="s">
        <v>192</v>
      </c>
      <c r="M23" s="360"/>
      <c r="N23" s="361"/>
      <c r="O23" s="360"/>
      <c r="P23" s="362"/>
      <c r="Q23" s="363"/>
      <c r="R23" s="360"/>
      <c r="S23" s="360"/>
      <c r="T23" s="364"/>
      <c r="U23" s="365"/>
      <c r="V23" s="136"/>
      <c r="W23" s="136"/>
      <c r="X23" s="136"/>
      <c r="Y23" s="136"/>
      <c r="Z23" s="136"/>
    </row>
    <row r="24" spans="1:26" ht="18">
      <c r="A24" s="357" t="s">
        <v>227</v>
      </c>
      <c r="B24" s="358" t="s">
        <v>202</v>
      </c>
      <c r="C24" s="357" t="s">
        <v>242</v>
      </c>
      <c r="D24" s="357" t="s">
        <v>213</v>
      </c>
      <c r="E24" s="357" t="s">
        <v>243</v>
      </c>
      <c r="F24" s="357" t="s">
        <v>191</v>
      </c>
      <c r="G24" s="359">
        <v>38</v>
      </c>
      <c r="H24" s="357" t="s">
        <v>187</v>
      </c>
      <c r="I24" s="357" t="s">
        <v>253</v>
      </c>
      <c r="J24" s="358" t="s">
        <v>75</v>
      </c>
      <c r="K24" s="358">
        <v>1967</v>
      </c>
      <c r="L24" s="357" t="s">
        <v>192</v>
      </c>
      <c r="M24" s="360"/>
      <c r="N24" s="361"/>
      <c r="O24" s="360"/>
      <c r="P24" s="362"/>
      <c r="Q24" s="363"/>
      <c r="R24" s="360"/>
      <c r="S24" s="360"/>
      <c r="T24" s="364"/>
      <c r="U24" s="365"/>
      <c r="V24" s="136"/>
      <c r="W24" s="136"/>
      <c r="X24" s="136"/>
      <c r="Y24" s="136"/>
      <c r="Z24" s="136"/>
    </row>
    <row r="25" spans="1:26" ht="18">
      <c r="A25" s="357" t="s">
        <v>227</v>
      </c>
      <c r="B25" s="358" t="s">
        <v>202</v>
      </c>
      <c r="C25" s="357" t="s">
        <v>244</v>
      </c>
      <c r="D25" s="357" t="s">
        <v>204</v>
      </c>
      <c r="E25" s="357" t="s">
        <v>245</v>
      </c>
      <c r="F25" s="357" t="s">
        <v>191</v>
      </c>
      <c r="G25" s="359">
        <v>38</v>
      </c>
      <c r="H25" s="357" t="s">
        <v>187</v>
      </c>
      <c r="I25" s="357" t="s">
        <v>253</v>
      </c>
      <c r="J25" s="358" t="s">
        <v>75</v>
      </c>
      <c r="K25" s="358">
        <v>1963</v>
      </c>
      <c r="L25" s="357" t="s">
        <v>192</v>
      </c>
      <c r="M25" s="360"/>
      <c r="N25" s="361"/>
      <c r="O25" s="360"/>
      <c r="P25" s="362"/>
      <c r="Q25" s="363"/>
      <c r="R25" s="360"/>
      <c r="S25" s="360"/>
      <c r="T25" s="364"/>
      <c r="U25" s="365"/>
      <c r="V25" s="138"/>
      <c r="W25" s="136"/>
      <c r="X25" s="136"/>
      <c r="Y25" s="136"/>
      <c r="Z25" s="136"/>
    </row>
    <row r="26" spans="1:26" ht="18">
      <c r="A26" s="357" t="s">
        <v>227</v>
      </c>
      <c r="B26" s="358" t="s">
        <v>202</v>
      </c>
      <c r="C26" s="357" t="s">
        <v>246</v>
      </c>
      <c r="D26" s="357" t="s">
        <v>211</v>
      </c>
      <c r="E26" s="357" t="s">
        <v>247</v>
      </c>
      <c r="F26" s="357" t="s">
        <v>191</v>
      </c>
      <c r="G26" s="359">
        <v>38</v>
      </c>
      <c r="H26" s="357" t="s">
        <v>187</v>
      </c>
      <c r="I26" s="357" t="s">
        <v>253</v>
      </c>
      <c r="J26" s="358" t="s">
        <v>75</v>
      </c>
      <c r="K26" s="358">
        <v>1973</v>
      </c>
      <c r="L26" s="357" t="s">
        <v>192</v>
      </c>
      <c r="M26" s="353"/>
      <c r="N26" s="354"/>
      <c r="O26" s="353"/>
      <c r="P26" s="355"/>
      <c r="Q26" s="356"/>
      <c r="R26" s="353"/>
      <c r="S26" s="353"/>
      <c r="T26" s="353"/>
      <c r="U26" s="588"/>
      <c r="V26" s="138"/>
      <c r="W26" s="136"/>
      <c r="X26" s="136"/>
      <c r="Y26" s="136"/>
      <c r="Z26" s="136"/>
    </row>
    <row r="27" spans="1:26" ht="18">
      <c r="A27" s="589" t="s">
        <v>227</v>
      </c>
      <c r="B27" s="352" t="s">
        <v>202</v>
      </c>
      <c r="C27" s="589" t="s">
        <v>248</v>
      </c>
      <c r="D27" s="589" t="s">
        <v>249</v>
      </c>
      <c r="E27" s="589" t="s">
        <v>230</v>
      </c>
      <c r="F27" s="589" t="s">
        <v>250</v>
      </c>
      <c r="G27" s="602">
        <v>38</v>
      </c>
      <c r="H27" s="589" t="s">
        <v>187</v>
      </c>
      <c r="I27" s="603" t="s">
        <v>252</v>
      </c>
      <c r="J27" s="604" t="s">
        <v>73</v>
      </c>
      <c r="K27" s="604">
        <v>1964</v>
      </c>
      <c r="L27" s="603" t="s">
        <v>251</v>
      </c>
      <c r="M27" s="353"/>
      <c r="N27" s="354"/>
      <c r="O27" s="353"/>
      <c r="P27" s="355"/>
      <c r="Q27" s="356"/>
      <c r="R27" s="353"/>
      <c r="S27" s="353"/>
      <c r="T27" s="353"/>
      <c r="U27" s="588"/>
      <c r="V27" s="138"/>
      <c r="W27" s="136"/>
      <c r="X27" s="136"/>
      <c r="Y27" s="136"/>
      <c r="Z27" s="136"/>
    </row>
    <row r="28" spans="1:26" ht="18">
      <c r="A28" s="145"/>
      <c r="B28" s="146"/>
      <c r="C28" s="147"/>
      <c r="D28" s="147"/>
      <c r="E28" s="147"/>
      <c r="F28" s="145"/>
      <c r="G28" s="148"/>
      <c r="H28" s="145"/>
      <c r="I28" s="147"/>
      <c r="J28" s="149"/>
      <c r="K28" s="149"/>
      <c r="L28" s="147"/>
      <c r="M28" s="141"/>
      <c r="N28" s="142"/>
      <c r="O28" s="141"/>
      <c r="P28" s="143"/>
      <c r="Q28" s="144"/>
      <c r="R28" s="141"/>
      <c r="S28" s="141"/>
      <c r="T28" s="150"/>
      <c r="U28" s="151"/>
      <c r="V28" s="136"/>
      <c r="W28" s="136"/>
      <c r="X28" s="136"/>
      <c r="Y28" s="136"/>
      <c r="Z28" s="136"/>
    </row>
    <row r="29" spans="1:26" ht="18">
      <c r="A29" s="145"/>
      <c r="B29" s="146"/>
      <c r="C29" s="147"/>
      <c r="D29" s="147"/>
      <c r="E29" s="147"/>
      <c r="F29" s="147"/>
      <c r="G29" s="148"/>
      <c r="H29" s="145"/>
      <c r="I29" s="147"/>
      <c r="J29" s="149"/>
      <c r="K29" s="149"/>
      <c r="L29" s="147"/>
      <c r="M29" s="141"/>
      <c r="N29" s="142"/>
      <c r="O29" s="141"/>
      <c r="P29" s="143"/>
      <c r="Q29" s="144"/>
      <c r="R29" s="141"/>
      <c r="S29" s="141"/>
      <c r="T29" s="150"/>
      <c r="U29" s="152"/>
      <c r="V29" s="135"/>
      <c r="W29" s="135"/>
      <c r="X29" s="135"/>
      <c r="Y29" s="135"/>
      <c r="Z29" s="135"/>
    </row>
    <row r="30" spans="1:26" ht="18">
      <c r="A30" s="145"/>
      <c r="B30" s="146"/>
      <c r="C30" s="147"/>
      <c r="D30" s="147"/>
      <c r="E30" s="147"/>
      <c r="F30" s="145"/>
      <c r="G30" s="148"/>
      <c r="H30" s="145"/>
      <c r="I30" s="147"/>
      <c r="J30" s="149"/>
      <c r="K30" s="149"/>
      <c r="L30" s="147"/>
      <c r="M30" s="141"/>
      <c r="N30" s="142"/>
      <c r="O30" s="141"/>
      <c r="P30" s="143"/>
      <c r="Q30" s="144"/>
      <c r="R30" s="141"/>
      <c r="S30" s="141"/>
      <c r="T30" s="150"/>
      <c r="U30" s="152"/>
      <c r="V30" s="135"/>
      <c r="W30" s="135"/>
      <c r="X30" s="135"/>
      <c r="Y30" s="135"/>
      <c r="Z30" s="135"/>
    </row>
    <row r="31" spans="1:26" ht="14.4">
      <c r="A31" s="118"/>
      <c r="B31" s="118"/>
      <c r="C31" s="118"/>
      <c r="D31" s="118"/>
      <c r="E31" s="118"/>
      <c r="F31" s="118"/>
      <c r="G31" s="131"/>
      <c r="H31" s="118"/>
      <c r="I31" s="118"/>
      <c r="J31" s="132"/>
      <c r="K31" s="132"/>
      <c r="L31" s="118"/>
      <c r="M31" s="109" t="s">
        <v>12</v>
      </c>
      <c r="N31" s="110">
        <v>79000000000</v>
      </c>
      <c r="O31" s="109" t="s">
        <v>13</v>
      </c>
      <c r="P31" s="111">
        <v>1178320</v>
      </c>
      <c r="Q31" s="112" t="s">
        <v>6</v>
      </c>
      <c r="R31" s="109"/>
      <c r="S31" s="109" t="s">
        <v>7</v>
      </c>
      <c r="T31" s="133" t="s">
        <v>18</v>
      </c>
      <c r="U31" s="134"/>
      <c r="V31" s="135"/>
      <c r="W31" s="135"/>
      <c r="X31" s="135"/>
      <c r="Y31" s="135"/>
      <c r="Z31" s="135"/>
    </row>
    <row r="32" spans="1:26" ht="14.4">
      <c r="A32" s="118"/>
      <c r="B32" s="118"/>
      <c r="C32" s="118"/>
      <c r="D32" s="118"/>
      <c r="E32" s="118"/>
      <c r="F32" s="118"/>
      <c r="G32" s="131"/>
      <c r="H32" s="118"/>
      <c r="I32" s="118"/>
      <c r="J32" s="118"/>
      <c r="K32" s="131"/>
      <c r="L32" s="118"/>
      <c r="M32" s="109" t="s">
        <v>12</v>
      </c>
      <c r="N32" s="110">
        <v>79000000000</v>
      </c>
      <c r="O32" s="109" t="s">
        <v>13</v>
      </c>
      <c r="P32" s="111">
        <v>1175131</v>
      </c>
      <c r="Q32" s="112" t="s">
        <v>6</v>
      </c>
      <c r="R32" s="109"/>
      <c r="S32" s="109" t="s">
        <v>7</v>
      </c>
      <c r="T32" s="133" t="s">
        <v>8</v>
      </c>
      <c r="U32" s="134"/>
      <c r="V32" s="135"/>
      <c r="W32" s="135"/>
      <c r="X32" s="135"/>
      <c r="Y32" s="135"/>
      <c r="Z32" s="135"/>
    </row>
    <row r="33" spans="1:26" ht="14.4">
      <c r="A33" s="118"/>
      <c r="B33" s="118"/>
      <c r="C33" s="118"/>
      <c r="D33" s="118"/>
      <c r="E33" s="118"/>
      <c r="F33" s="118"/>
      <c r="G33" s="131"/>
      <c r="H33" s="118"/>
      <c r="I33" s="118"/>
      <c r="J33" s="118"/>
      <c r="K33" s="131"/>
      <c r="L33" s="118"/>
      <c r="M33" s="109" t="s">
        <v>14</v>
      </c>
      <c r="N33" s="110">
        <v>79100000000</v>
      </c>
      <c r="O33" s="109" t="s">
        <v>15</v>
      </c>
      <c r="P33" s="111">
        <v>1180849</v>
      </c>
      <c r="Q33" s="112" t="s">
        <v>6</v>
      </c>
      <c r="R33" s="109"/>
      <c r="S33" s="109" t="s">
        <v>7</v>
      </c>
      <c r="T33" s="133" t="s">
        <v>8</v>
      </c>
      <c r="U33" s="118"/>
      <c r="V33" s="136"/>
      <c r="W33" s="136"/>
      <c r="X33" s="136"/>
      <c r="Y33" s="136"/>
      <c r="Z33" s="136"/>
    </row>
    <row r="34" spans="1:26" ht="14.4">
      <c r="A34" s="109"/>
      <c r="B34" s="109"/>
      <c r="C34" s="109"/>
      <c r="D34" s="109"/>
      <c r="E34" s="109"/>
      <c r="F34" s="109"/>
      <c r="G34" s="111"/>
      <c r="H34" s="109"/>
      <c r="I34" s="109"/>
      <c r="J34" s="109"/>
      <c r="K34" s="111"/>
      <c r="L34" s="109"/>
      <c r="M34" s="109" t="s">
        <v>14</v>
      </c>
      <c r="N34" s="110">
        <v>79100000000</v>
      </c>
      <c r="O34" s="109" t="s">
        <v>15</v>
      </c>
      <c r="P34" s="111">
        <v>1176397</v>
      </c>
      <c r="Q34" s="112" t="s">
        <v>6</v>
      </c>
      <c r="R34" s="109"/>
      <c r="S34" s="109" t="s">
        <v>7</v>
      </c>
      <c r="T34" s="133" t="s">
        <v>16</v>
      </c>
      <c r="U34" s="109"/>
      <c r="V34" s="136"/>
      <c r="W34" s="136"/>
      <c r="X34" s="136"/>
      <c r="Y34" s="136"/>
      <c r="Z34" s="136"/>
    </row>
    <row r="35" spans="1:26" ht="14.4">
      <c r="A35" s="109"/>
      <c r="B35" s="109"/>
      <c r="C35" s="109"/>
      <c r="D35" s="109"/>
      <c r="E35" s="109"/>
      <c r="F35" s="109"/>
      <c r="G35" s="111"/>
      <c r="H35" s="109"/>
      <c r="I35" s="109"/>
      <c r="J35" s="109"/>
      <c r="K35" s="111"/>
      <c r="L35" s="109"/>
      <c r="M35" s="109" t="s">
        <v>10</v>
      </c>
      <c r="N35" s="110">
        <v>79600000000</v>
      </c>
      <c r="O35" s="109" t="s">
        <v>11</v>
      </c>
      <c r="P35" s="111">
        <v>1177357</v>
      </c>
      <c r="Q35" s="112" t="s">
        <v>6</v>
      </c>
      <c r="R35" s="109"/>
      <c r="S35" s="109" t="s">
        <v>7</v>
      </c>
      <c r="T35" s="133" t="s">
        <v>9</v>
      </c>
      <c r="U35" s="109"/>
      <c r="V35" s="136"/>
      <c r="W35" s="136"/>
      <c r="X35" s="136"/>
      <c r="Y35" s="136"/>
      <c r="Z35" s="136"/>
    </row>
    <row r="36" spans="1:26" ht="14.4">
      <c r="A36" s="109"/>
      <c r="B36" s="109"/>
      <c r="C36" s="109"/>
      <c r="D36" s="109"/>
      <c r="E36" s="109"/>
      <c r="F36" s="109"/>
      <c r="G36" s="111"/>
      <c r="H36" s="109"/>
      <c r="I36" s="109"/>
      <c r="J36" s="109"/>
      <c r="K36" s="111"/>
      <c r="L36" s="109"/>
      <c r="M36" s="109" t="s">
        <v>19</v>
      </c>
      <c r="N36" s="110">
        <v>79500000000</v>
      </c>
      <c r="O36" s="109" t="s">
        <v>20</v>
      </c>
      <c r="P36" s="111">
        <v>1181459</v>
      </c>
      <c r="Q36" s="112" t="s">
        <v>6</v>
      </c>
      <c r="R36" s="109"/>
      <c r="S36" s="109" t="s">
        <v>7</v>
      </c>
      <c r="T36" s="133" t="s">
        <v>8</v>
      </c>
      <c r="U36" s="109"/>
      <c r="V36" s="136"/>
      <c r="W36" s="136"/>
      <c r="X36" s="136"/>
      <c r="Y36" s="136"/>
      <c r="Z36" s="136"/>
    </row>
    <row r="37" spans="1:26" ht="14.4">
      <c r="A37" s="109"/>
      <c r="B37" s="109"/>
      <c r="C37" s="109"/>
      <c r="D37" s="109"/>
      <c r="E37" s="109"/>
      <c r="F37" s="109"/>
      <c r="G37" s="111"/>
      <c r="H37" s="109"/>
      <c r="I37" s="109"/>
      <c r="J37" s="109"/>
      <c r="K37" s="111"/>
      <c r="L37" s="109"/>
      <c r="M37" s="109" t="s">
        <v>12</v>
      </c>
      <c r="N37" s="110">
        <v>79000000000</v>
      </c>
      <c r="O37" s="109" t="s">
        <v>13</v>
      </c>
      <c r="P37" s="111">
        <v>1183043</v>
      </c>
      <c r="Q37" s="112" t="s">
        <v>6</v>
      </c>
      <c r="R37" s="109"/>
      <c r="S37" s="109" t="s">
        <v>7</v>
      </c>
      <c r="T37" s="133" t="s">
        <v>8</v>
      </c>
      <c r="U37" s="109"/>
      <c r="V37" s="136"/>
      <c r="W37" s="136"/>
      <c r="X37" s="136"/>
      <c r="Y37" s="136"/>
      <c r="Z37" s="136"/>
    </row>
    <row r="38" spans="1:26" ht="14.4">
      <c r="A38" s="109"/>
      <c r="B38" s="109"/>
      <c r="C38" s="109"/>
      <c r="D38" s="109"/>
      <c r="E38" s="109"/>
      <c r="F38" s="109"/>
      <c r="G38" s="111"/>
      <c r="H38" s="109"/>
      <c r="I38" s="109"/>
      <c r="J38" s="109"/>
      <c r="K38" s="111"/>
      <c r="L38" s="109"/>
      <c r="M38" s="109" t="s">
        <v>21</v>
      </c>
      <c r="N38" s="110">
        <v>79200000000</v>
      </c>
      <c r="O38" s="109" t="s">
        <v>22</v>
      </c>
      <c r="P38" s="111">
        <v>1181754</v>
      </c>
      <c r="Q38" s="112" t="s">
        <v>6</v>
      </c>
      <c r="R38" s="109"/>
      <c r="S38" s="109" t="s">
        <v>7</v>
      </c>
      <c r="T38" s="113" t="s">
        <v>9</v>
      </c>
      <c r="U38" s="137"/>
      <c r="V38" s="138"/>
      <c r="W38" s="136"/>
      <c r="X38" s="136"/>
      <c r="Y38" s="136"/>
      <c r="Z38" s="136"/>
    </row>
    <row r="39" spans="1:26" ht="14.4">
      <c r="A39" s="109"/>
      <c r="B39" s="109"/>
      <c r="C39" s="109"/>
      <c r="D39" s="109"/>
      <c r="E39" s="109"/>
      <c r="F39" s="109"/>
      <c r="G39" s="111"/>
      <c r="H39" s="109"/>
      <c r="I39" s="109"/>
      <c r="J39" s="109"/>
      <c r="K39" s="111"/>
      <c r="L39" s="109"/>
      <c r="M39" s="109" t="s">
        <v>23</v>
      </c>
      <c r="N39" s="110">
        <v>79000000000</v>
      </c>
      <c r="O39" s="109" t="s">
        <v>24</v>
      </c>
      <c r="P39" s="111">
        <v>1181753</v>
      </c>
      <c r="Q39" s="112" t="s">
        <v>6</v>
      </c>
      <c r="R39" s="109"/>
      <c r="S39" s="109" t="s">
        <v>7</v>
      </c>
      <c r="T39" s="109" t="s">
        <v>25</v>
      </c>
      <c r="U39" s="114"/>
      <c r="V39" s="135"/>
      <c r="W39" s="135"/>
      <c r="X39" s="135"/>
      <c r="Y39" s="135"/>
      <c r="Z39" s="135"/>
    </row>
    <row r="40" spans="1:26" ht="14.4">
      <c r="A40" s="109"/>
      <c r="B40" s="109"/>
      <c r="C40" s="109"/>
      <c r="D40" s="109"/>
      <c r="E40" s="109"/>
      <c r="F40" s="109"/>
      <c r="G40" s="111"/>
      <c r="H40" s="109"/>
      <c r="I40" s="109"/>
      <c r="J40" s="109"/>
      <c r="K40" s="111"/>
      <c r="L40" s="109"/>
      <c r="M40" s="109" t="s">
        <v>12</v>
      </c>
      <c r="N40" s="110">
        <v>79000000000</v>
      </c>
      <c r="O40" s="109" t="s">
        <v>13</v>
      </c>
      <c r="P40" s="111">
        <v>1181732</v>
      </c>
      <c r="Q40" s="112" t="s">
        <v>6</v>
      </c>
      <c r="R40" s="109"/>
      <c r="S40" s="109" t="s">
        <v>7</v>
      </c>
      <c r="T40" s="113" t="s">
        <v>17</v>
      </c>
      <c r="U40" s="109"/>
      <c r="V40" s="136"/>
      <c r="W40" s="136"/>
      <c r="X40" s="136"/>
      <c r="Y40" s="136"/>
      <c r="Z40" s="136"/>
    </row>
    <row r="41" spans="1:26" ht="14.4">
      <c r="A41" s="109"/>
      <c r="B41" s="109"/>
      <c r="C41" s="109"/>
      <c r="D41" s="109"/>
      <c r="E41" s="109"/>
      <c r="F41" s="109"/>
      <c r="G41" s="111"/>
      <c r="H41" s="109"/>
      <c r="I41" s="109"/>
      <c r="J41" s="109"/>
      <c r="K41" s="111"/>
      <c r="L41" s="109"/>
      <c r="M41" s="109"/>
      <c r="N41" s="110"/>
      <c r="O41" s="109"/>
      <c r="P41" s="111"/>
      <c r="Q41" s="112"/>
      <c r="R41" s="109"/>
      <c r="S41" s="109"/>
      <c r="T41" s="109"/>
      <c r="U41" s="109"/>
      <c r="V41" s="136"/>
      <c r="W41" s="136"/>
      <c r="X41" s="136"/>
      <c r="Y41" s="136"/>
      <c r="Z41" s="136"/>
    </row>
    <row r="42" spans="1:26" ht="15.6">
      <c r="A42" s="109"/>
      <c r="B42" s="109"/>
      <c r="C42" s="109"/>
      <c r="D42" s="109"/>
      <c r="E42" s="109"/>
      <c r="F42" s="109"/>
      <c r="G42" s="111"/>
      <c r="H42" s="109"/>
      <c r="I42" s="109"/>
      <c r="J42" s="109"/>
      <c r="K42" s="111"/>
      <c r="L42" s="109"/>
      <c r="M42" s="109" t="s">
        <v>26</v>
      </c>
      <c r="N42" s="110">
        <v>79100000000</v>
      </c>
      <c r="O42" s="109" t="s">
        <v>27</v>
      </c>
      <c r="P42" s="111">
        <v>1170746</v>
      </c>
      <c r="Q42" s="112" t="s">
        <v>6</v>
      </c>
      <c r="R42" s="109"/>
      <c r="S42" s="109" t="s">
        <v>7</v>
      </c>
      <c r="T42" s="117" t="s">
        <v>28</v>
      </c>
      <c r="U42" s="109"/>
      <c r="V42" s="139"/>
      <c r="W42" s="136"/>
      <c r="X42" s="136"/>
      <c r="Y42" s="136"/>
      <c r="Z42" s="136"/>
    </row>
    <row r="43" spans="1:26" ht="14.4">
      <c r="A43" s="109"/>
      <c r="B43" s="109"/>
      <c r="C43" s="109"/>
      <c r="D43" s="109"/>
      <c r="E43" s="109"/>
      <c r="F43" s="109"/>
      <c r="G43" s="111"/>
      <c r="H43" s="109"/>
      <c r="I43" s="109"/>
      <c r="J43" s="109"/>
      <c r="K43" s="111"/>
      <c r="L43" s="109"/>
      <c r="M43" s="109" t="s">
        <v>29</v>
      </c>
      <c r="N43" s="110">
        <v>79100000000</v>
      </c>
      <c r="O43" s="109" t="s">
        <v>30</v>
      </c>
      <c r="P43" s="111">
        <v>1175446</v>
      </c>
      <c r="Q43" s="112" t="s">
        <v>6</v>
      </c>
      <c r="R43" s="109"/>
      <c r="S43" s="109" t="s">
        <v>7</v>
      </c>
      <c r="T43" s="133" t="s">
        <v>8</v>
      </c>
      <c r="U43" s="109"/>
      <c r="V43" s="136"/>
      <c r="W43" s="136"/>
      <c r="X43" s="136"/>
      <c r="Y43" s="136"/>
      <c r="Z43" s="136"/>
    </row>
    <row r="44" spans="1:26" ht="14.4">
      <c r="A44" s="19"/>
      <c r="B44" s="1"/>
      <c r="C44" s="1"/>
      <c r="D44" s="1"/>
      <c r="E44" s="1"/>
      <c r="F44" s="1"/>
      <c r="G44" s="7"/>
      <c r="H44" s="1"/>
      <c r="I44" s="1"/>
      <c r="J44" s="20"/>
      <c r="K44" s="7"/>
      <c r="L44" s="1"/>
      <c r="M44" s="1"/>
      <c r="N44" s="21"/>
      <c r="O44" s="7"/>
      <c r="P44" s="22"/>
      <c r="Q44" s="1"/>
      <c r="R44" s="1"/>
      <c r="S44" s="376"/>
      <c r="T44" s="375"/>
      <c r="U44" s="375"/>
      <c r="V44" s="1"/>
      <c r="W44" s="1"/>
      <c r="X44" s="1"/>
      <c r="Y44" s="1"/>
      <c r="Z44" s="1"/>
    </row>
    <row r="45" spans="1:26" ht="14.4">
      <c r="A45" s="19"/>
      <c r="B45" s="1"/>
      <c r="C45" s="1"/>
      <c r="D45" s="1"/>
      <c r="E45" s="1"/>
      <c r="F45" s="1"/>
      <c r="G45" s="7"/>
      <c r="H45" s="1"/>
      <c r="I45" s="1"/>
      <c r="J45" s="23"/>
      <c r="K45" s="7"/>
      <c r="L45" s="1"/>
      <c r="M45" s="1"/>
      <c r="N45" s="21"/>
      <c r="O45" s="7"/>
      <c r="P45" s="22"/>
      <c r="Q45" s="1"/>
      <c r="R45" s="1"/>
      <c r="S45" s="376"/>
      <c r="T45" s="375"/>
      <c r="U45" s="375"/>
      <c r="V45" s="1"/>
      <c r="W45" s="1"/>
      <c r="X45" s="1"/>
      <c r="Y45" s="1"/>
      <c r="Z45" s="1"/>
    </row>
    <row r="46" spans="1:26" ht="14.4">
      <c r="A46" s="19"/>
      <c r="B46" s="23"/>
      <c r="C46" s="23"/>
      <c r="D46" s="23"/>
      <c r="E46" s="23"/>
      <c r="F46" s="23"/>
      <c r="G46" s="24"/>
      <c r="H46" s="23"/>
      <c r="I46" s="23"/>
      <c r="J46" s="23"/>
      <c r="K46" s="24"/>
      <c r="L46" s="23"/>
      <c r="M46" s="23"/>
      <c r="N46" s="25"/>
      <c r="O46" s="24"/>
      <c r="P46" s="26"/>
      <c r="Q46" s="27"/>
      <c r="R46" s="23"/>
      <c r="S46" s="374"/>
      <c r="T46" s="375"/>
      <c r="U46" s="375"/>
      <c r="V46" s="1"/>
      <c r="W46" s="1"/>
      <c r="X46" s="1"/>
      <c r="Y46" s="1"/>
      <c r="Z46" s="1"/>
    </row>
    <row r="47" spans="1:26" ht="14.4">
      <c r="A47" s="19"/>
      <c r="B47" s="23"/>
      <c r="C47" s="23"/>
      <c r="D47" s="23"/>
      <c r="E47" s="23"/>
      <c r="F47" s="23"/>
      <c r="G47" s="24"/>
      <c r="H47" s="23"/>
      <c r="I47" s="23"/>
      <c r="J47" s="23"/>
      <c r="K47" s="24"/>
      <c r="L47" s="23"/>
      <c r="M47" s="23"/>
      <c r="N47" s="25"/>
      <c r="O47" s="24"/>
      <c r="P47" s="26"/>
      <c r="Q47" s="27"/>
      <c r="R47" s="23"/>
      <c r="S47" s="374"/>
      <c r="T47" s="375"/>
      <c r="U47" s="375"/>
      <c r="V47" s="1"/>
      <c r="W47" s="1"/>
      <c r="X47" s="1"/>
      <c r="Y47" s="1"/>
      <c r="Z47" s="1"/>
    </row>
    <row r="48" spans="1:26" ht="14.4">
      <c r="A48" s="19"/>
      <c r="B48" s="23"/>
      <c r="C48" s="23"/>
      <c r="D48" s="23"/>
      <c r="E48" s="23"/>
      <c r="F48" s="23"/>
      <c r="G48" s="24"/>
      <c r="H48" s="23"/>
      <c r="I48" s="23"/>
      <c r="J48" s="23"/>
      <c r="K48" s="24"/>
      <c r="L48" s="23"/>
      <c r="M48" s="23"/>
      <c r="N48" s="25"/>
      <c r="O48" s="24"/>
      <c r="P48" s="26"/>
      <c r="Q48" s="27"/>
      <c r="R48" s="23"/>
      <c r="S48" s="374"/>
      <c r="T48" s="375"/>
      <c r="U48" s="375"/>
      <c r="V48" s="1"/>
      <c r="W48" s="1"/>
      <c r="X48" s="1"/>
      <c r="Y48" s="1"/>
      <c r="Z48" s="1"/>
    </row>
    <row r="49" spans="1:26" ht="14.4">
      <c r="A49" s="19"/>
      <c r="B49" s="23"/>
      <c r="C49" s="23"/>
      <c r="D49" s="23"/>
      <c r="E49" s="23"/>
      <c r="F49" s="23"/>
      <c r="G49" s="24"/>
      <c r="H49" s="23"/>
      <c r="I49" s="23"/>
      <c r="J49" s="20"/>
      <c r="K49" s="24"/>
      <c r="L49" s="23"/>
      <c r="M49" s="23"/>
      <c r="N49" s="25"/>
      <c r="O49" s="24"/>
      <c r="P49" s="26"/>
      <c r="Q49" s="27"/>
      <c r="R49" s="23"/>
      <c r="S49" s="374"/>
      <c r="T49" s="375"/>
      <c r="U49" s="375"/>
      <c r="V49" s="1"/>
      <c r="W49" s="1"/>
      <c r="X49" s="1"/>
      <c r="Y49" s="1"/>
      <c r="Z49" s="1"/>
    </row>
    <row r="50" spans="1:26" ht="14.4">
      <c r="A50" s="19"/>
      <c r="B50" s="23"/>
      <c r="C50" s="23"/>
      <c r="D50" s="23"/>
      <c r="E50" s="23"/>
      <c r="F50" s="23"/>
      <c r="G50" s="24"/>
      <c r="H50" s="23"/>
      <c r="I50" s="23"/>
      <c r="J50" s="23"/>
      <c r="K50" s="24"/>
      <c r="L50" s="23"/>
      <c r="M50" s="23"/>
      <c r="N50" s="25"/>
      <c r="O50" s="24"/>
      <c r="P50" s="26"/>
      <c r="Q50" s="27"/>
      <c r="R50" s="23"/>
      <c r="S50" s="374"/>
      <c r="T50" s="375"/>
      <c r="U50" s="375"/>
      <c r="V50" s="1"/>
      <c r="W50" s="1"/>
      <c r="X50" s="1"/>
      <c r="Y50" s="1"/>
      <c r="Z50" s="1"/>
    </row>
    <row r="51" spans="1:26" ht="14.4">
      <c r="A51" s="19"/>
      <c r="B51" s="23"/>
      <c r="C51" s="23"/>
      <c r="D51" s="23"/>
      <c r="E51" s="23"/>
      <c r="F51" s="23"/>
      <c r="G51" s="24"/>
      <c r="H51" s="23"/>
      <c r="I51" s="23"/>
      <c r="J51" s="23"/>
      <c r="K51" s="24"/>
      <c r="L51" s="23"/>
      <c r="M51" s="23"/>
      <c r="N51" s="25"/>
      <c r="O51" s="24"/>
      <c r="P51" s="26"/>
      <c r="Q51" s="27"/>
      <c r="R51" s="23"/>
      <c r="S51" s="374"/>
      <c r="T51" s="375"/>
      <c r="U51" s="375"/>
      <c r="V51" s="1"/>
      <c r="W51" s="1"/>
      <c r="X51" s="1"/>
      <c r="Y51" s="1"/>
      <c r="Z51" s="1"/>
    </row>
    <row r="52" spans="1:26" ht="14.4">
      <c r="A52" s="19"/>
      <c r="B52" s="23"/>
      <c r="C52" s="23"/>
      <c r="D52" s="23"/>
      <c r="E52" s="23"/>
      <c r="F52" s="23"/>
      <c r="G52" s="24"/>
      <c r="H52" s="23"/>
      <c r="I52" s="23"/>
      <c r="J52" s="23"/>
      <c r="K52" s="24"/>
      <c r="L52" s="23"/>
      <c r="M52" s="23"/>
      <c r="N52" s="25"/>
      <c r="O52" s="24"/>
      <c r="P52" s="26"/>
      <c r="Q52" s="27"/>
      <c r="R52" s="23"/>
      <c r="S52" s="374"/>
      <c r="T52" s="375"/>
      <c r="U52" s="375"/>
    </row>
    <row r="53" spans="1:26" ht="14.4">
      <c r="A53" s="19"/>
      <c r="B53" s="23"/>
      <c r="C53" s="23"/>
      <c r="D53" s="23"/>
      <c r="E53" s="23"/>
      <c r="F53" s="23"/>
      <c r="G53" s="24"/>
      <c r="H53" s="23"/>
      <c r="I53" s="23"/>
      <c r="J53" s="23"/>
      <c r="K53" s="24"/>
      <c r="L53" s="23"/>
      <c r="M53" s="23"/>
      <c r="N53" s="25"/>
      <c r="O53" s="24"/>
      <c r="P53" s="26"/>
      <c r="Q53" s="27"/>
      <c r="R53" s="23"/>
      <c r="S53" s="374"/>
      <c r="T53" s="375"/>
      <c r="U53" s="375"/>
    </row>
    <row r="54" spans="1:26" ht="14.4">
      <c r="A54" s="19"/>
      <c r="B54" s="23"/>
      <c r="C54" s="23"/>
      <c r="D54" s="23"/>
      <c r="E54" s="23"/>
      <c r="F54" s="23"/>
      <c r="G54" s="24"/>
      <c r="H54" s="23"/>
      <c r="I54" s="23"/>
      <c r="J54" s="20"/>
      <c r="K54" s="24"/>
      <c r="L54" s="23"/>
      <c r="M54" s="23"/>
      <c r="N54" s="25"/>
      <c r="O54" s="24"/>
      <c r="P54" s="26"/>
      <c r="Q54" s="27"/>
      <c r="R54" s="23"/>
      <c r="S54" s="374"/>
      <c r="T54" s="375"/>
      <c r="U54" s="375"/>
    </row>
    <row r="55" spans="1:26" ht="14.4">
      <c r="A55" s="19"/>
      <c r="B55" s="23"/>
      <c r="C55" s="23"/>
      <c r="D55" s="23"/>
      <c r="E55" s="23"/>
      <c r="F55" s="23"/>
      <c r="G55" s="24"/>
      <c r="H55" s="23"/>
      <c r="I55" s="23"/>
      <c r="J55" s="23"/>
      <c r="K55" s="24"/>
      <c r="L55" s="23"/>
      <c r="M55" s="23"/>
      <c r="N55" s="25"/>
      <c r="O55" s="24"/>
      <c r="P55" s="26"/>
      <c r="Q55" s="27"/>
      <c r="R55" s="23"/>
      <c r="S55" s="374"/>
      <c r="T55" s="375"/>
      <c r="U55" s="375"/>
    </row>
    <row r="56" spans="1:26" ht="14.4">
      <c r="A56" s="19"/>
      <c r="B56" s="23"/>
      <c r="C56" s="23"/>
      <c r="D56" s="23"/>
      <c r="E56" s="23"/>
      <c r="F56" s="23"/>
      <c r="G56" s="24"/>
      <c r="H56" s="23"/>
      <c r="I56" s="23"/>
      <c r="J56" s="23"/>
      <c r="K56" s="24"/>
      <c r="L56" s="23"/>
      <c r="M56" s="23"/>
      <c r="N56" s="25"/>
      <c r="O56" s="24"/>
      <c r="P56" s="26"/>
      <c r="Q56" s="27"/>
      <c r="R56" s="23"/>
      <c r="S56" s="374"/>
      <c r="T56" s="375"/>
      <c r="U56" s="375"/>
    </row>
    <row r="57" spans="1:26" ht="14.4">
      <c r="A57" s="19"/>
      <c r="B57" s="23"/>
      <c r="C57" s="23"/>
      <c r="D57" s="23"/>
      <c r="E57" s="23"/>
      <c r="F57" s="23"/>
      <c r="G57" s="24"/>
      <c r="H57" s="23"/>
      <c r="I57" s="23"/>
      <c r="J57" s="23"/>
      <c r="K57" s="24"/>
      <c r="L57" s="23"/>
      <c r="M57" s="23"/>
      <c r="N57" s="25"/>
      <c r="O57" s="24"/>
      <c r="P57" s="26"/>
      <c r="Q57" s="27"/>
      <c r="R57" s="23"/>
      <c r="S57" s="374"/>
      <c r="T57" s="375"/>
      <c r="U57" s="375"/>
    </row>
    <row r="58" spans="1:26" ht="14.4">
      <c r="A58" s="19"/>
      <c r="B58" s="1"/>
      <c r="C58" s="1"/>
      <c r="D58" s="1"/>
      <c r="E58" s="1"/>
      <c r="F58" s="1"/>
      <c r="G58" s="7"/>
      <c r="H58" s="1"/>
      <c r="I58" s="1"/>
      <c r="J58" s="23"/>
      <c r="K58" s="7"/>
      <c r="L58" s="1"/>
      <c r="M58" s="1"/>
      <c r="N58" s="21"/>
      <c r="O58" s="7"/>
      <c r="P58" s="22"/>
      <c r="Q58" s="1"/>
      <c r="R58" s="1"/>
      <c r="S58" s="376"/>
      <c r="T58" s="375"/>
      <c r="U58" s="375"/>
    </row>
    <row r="59" spans="1:26" ht="14.4">
      <c r="A59" s="19"/>
      <c r="B59" s="1"/>
      <c r="C59" s="20"/>
      <c r="D59" s="1"/>
      <c r="E59" s="1"/>
      <c r="F59" s="1"/>
      <c r="G59" s="7"/>
      <c r="H59" s="1"/>
      <c r="I59" s="1"/>
      <c r="J59" s="23"/>
      <c r="K59" s="7"/>
      <c r="L59" s="1"/>
      <c r="M59" s="1"/>
      <c r="N59" s="21"/>
      <c r="O59" s="7"/>
      <c r="P59" s="22"/>
      <c r="Q59" s="1"/>
      <c r="R59" s="1"/>
      <c r="S59" s="376"/>
      <c r="T59" s="375"/>
      <c r="U59" s="375"/>
    </row>
    <row r="60" spans="1:26" ht="14.4">
      <c r="A60" s="19"/>
      <c r="B60" s="1"/>
      <c r="C60" s="20"/>
      <c r="D60" s="1"/>
      <c r="E60" s="1"/>
      <c r="F60" s="1"/>
      <c r="G60" s="7"/>
      <c r="H60" s="1"/>
      <c r="I60" s="1"/>
      <c r="J60" s="20"/>
      <c r="K60" s="7"/>
      <c r="L60" s="1"/>
      <c r="M60" s="1"/>
      <c r="N60" s="21"/>
      <c r="O60" s="7"/>
      <c r="P60" s="22"/>
      <c r="Q60" s="1"/>
      <c r="R60" s="1"/>
      <c r="S60" s="376"/>
      <c r="T60" s="375"/>
      <c r="U60" s="375"/>
      <c r="V60" s="1"/>
      <c r="W60" s="1"/>
      <c r="X60" s="1"/>
      <c r="Y60" s="1"/>
      <c r="Z60" s="1"/>
    </row>
    <row r="61" spans="1:26" ht="14.4">
      <c r="A61" s="19"/>
      <c r="B61" s="1"/>
      <c r="C61" s="1"/>
      <c r="D61" s="1"/>
      <c r="E61" s="1"/>
      <c r="F61" s="1"/>
      <c r="G61" s="7"/>
      <c r="H61" s="1"/>
      <c r="I61" s="1"/>
      <c r="J61" s="23"/>
      <c r="K61" s="7"/>
      <c r="L61" s="1"/>
      <c r="M61" s="1"/>
      <c r="N61" s="21"/>
      <c r="O61" s="7"/>
      <c r="P61" s="22"/>
      <c r="Q61" s="1"/>
      <c r="R61" s="1"/>
      <c r="S61" s="376"/>
      <c r="T61" s="375"/>
      <c r="U61" s="375"/>
      <c r="V61" s="1"/>
      <c r="W61" s="1"/>
      <c r="X61" s="1"/>
      <c r="Y61" s="1"/>
      <c r="Z61" s="1"/>
    </row>
    <row r="62" spans="1:26" ht="14.4">
      <c r="A62" s="19"/>
      <c r="B62" s="1"/>
      <c r="C62" s="20"/>
      <c r="D62" s="1"/>
      <c r="E62" s="1"/>
      <c r="F62" s="1"/>
      <c r="G62" s="7"/>
      <c r="H62" s="1"/>
      <c r="I62" s="1"/>
      <c r="J62" s="23"/>
      <c r="K62" s="7"/>
      <c r="L62" s="1"/>
      <c r="M62" s="1"/>
      <c r="N62" s="21"/>
      <c r="O62" s="7"/>
      <c r="P62" s="22"/>
      <c r="Q62" s="1"/>
      <c r="R62" s="1"/>
      <c r="S62" s="376"/>
      <c r="T62" s="375"/>
      <c r="U62" s="375"/>
      <c r="V62" s="1"/>
      <c r="W62" s="1"/>
      <c r="X62" s="1"/>
      <c r="Y62" s="1"/>
      <c r="Z62" s="1"/>
    </row>
    <row r="63" spans="1:26" ht="14.4">
      <c r="A63" s="19"/>
      <c r="B63" s="1"/>
      <c r="C63" s="20"/>
      <c r="D63" s="1"/>
      <c r="E63" s="1"/>
      <c r="F63" s="1"/>
      <c r="G63" s="7"/>
      <c r="H63" s="1"/>
      <c r="I63" s="1"/>
      <c r="J63" s="23"/>
      <c r="K63" s="7"/>
      <c r="L63" s="1"/>
      <c r="M63" s="1"/>
      <c r="N63" s="21"/>
      <c r="O63" s="7"/>
      <c r="P63" s="22"/>
      <c r="Q63" s="1"/>
      <c r="R63" s="1"/>
      <c r="S63" s="376"/>
      <c r="T63" s="375"/>
      <c r="U63" s="375"/>
      <c r="V63" s="1"/>
      <c r="W63" s="1"/>
      <c r="X63" s="1"/>
      <c r="Y63" s="1"/>
      <c r="Z63" s="1"/>
    </row>
    <row r="64" spans="1:26" ht="14.4">
      <c r="A64" s="19"/>
      <c r="B64" s="23"/>
      <c r="C64" s="23"/>
      <c r="D64" s="23"/>
      <c r="E64" s="23"/>
      <c r="F64" s="23"/>
      <c r="G64" s="24"/>
      <c r="H64" s="23"/>
      <c r="I64" s="23"/>
      <c r="J64" s="23"/>
      <c r="K64" s="24"/>
      <c r="L64" s="23"/>
      <c r="M64" s="23"/>
      <c r="N64" s="25"/>
      <c r="O64" s="24"/>
      <c r="P64" s="26"/>
      <c r="Q64" s="27"/>
      <c r="R64" s="23"/>
      <c r="S64" s="374"/>
      <c r="T64" s="375"/>
      <c r="U64" s="375"/>
    </row>
    <row r="65" spans="1:21" ht="14.4">
      <c r="A65" s="19"/>
      <c r="B65" s="23"/>
      <c r="C65" s="23"/>
      <c r="D65" s="23"/>
      <c r="E65" s="23"/>
      <c r="F65" s="23"/>
      <c r="G65" s="24"/>
      <c r="H65" s="23"/>
      <c r="I65" s="23"/>
      <c r="J65" s="20"/>
      <c r="K65" s="24"/>
      <c r="L65" s="23"/>
      <c r="M65" s="23"/>
      <c r="N65" s="25"/>
      <c r="O65" s="24"/>
      <c r="P65" s="26"/>
      <c r="Q65" s="27"/>
      <c r="R65" s="23"/>
      <c r="S65" s="374"/>
      <c r="T65" s="375"/>
      <c r="U65" s="375"/>
    </row>
    <row r="66" spans="1:21" ht="14.4">
      <c r="A66" s="19"/>
      <c r="B66" s="23"/>
      <c r="C66" s="23"/>
      <c r="D66" s="23"/>
      <c r="E66" s="23"/>
      <c r="F66" s="23"/>
      <c r="G66" s="24"/>
      <c r="H66" s="23"/>
      <c r="I66" s="23"/>
      <c r="J66" s="23"/>
      <c r="K66" s="24"/>
      <c r="L66" s="23"/>
      <c r="M66" s="23"/>
      <c r="N66" s="25"/>
      <c r="O66" s="24"/>
      <c r="P66" s="26"/>
      <c r="Q66" s="27"/>
      <c r="R66" s="23"/>
      <c r="S66" s="374"/>
      <c r="T66" s="375"/>
      <c r="U66" s="375"/>
    </row>
    <row r="67" spans="1:21" ht="14.4">
      <c r="A67" s="19"/>
      <c r="B67" s="23"/>
      <c r="C67" s="23"/>
      <c r="D67" s="23"/>
      <c r="E67" s="23"/>
      <c r="F67" s="23"/>
      <c r="G67" s="24"/>
      <c r="H67" s="23"/>
      <c r="I67" s="23"/>
      <c r="J67" s="23"/>
      <c r="K67" s="24"/>
      <c r="L67" s="23"/>
      <c r="M67" s="23"/>
      <c r="N67" s="25"/>
      <c r="O67" s="24"/>
      <c r="P67" s="26"/>
      <c r="Q67" s="27"/>
      <c r="R67" s="23"/>
      <c r="S67" s="374"/>
      <c r="T67" s="375"/>
      <c r="U67" s="375"/>
    </row>
    <row r="68" spans="1:21" ht="14.4">
      <c r="A68" s="19"/>
      <c r="B68" s="23"/>
      <c r="C68" s="23"/>
      <c r="D68" s="23"/>
      <c r="E68" s="23"/>
      <c r="F68" s="23"/>
      <c r="G68" s="24"/>
      <c r="H68" s="23"/>
      <c r="I68" s="23"/>
      <c r="J68" s="23"/>
      <c r="K68" s="24"/>
      <c r="L68" s="23"/>
      <c r="M68" s="23"/>
      <c r="N68" s="25"/>
      <c r="O68" s="24"/>
      <c r="P68" s="26"/>
      <c r="Q68" s="27"/>
      <c r="R68" s="23"/>
      <c r="S68" s="374"/>
      <c r="T68" s="375"/>
      <c r="U68" s="375"/>
    </row>
    <row r="69" spans="1:21" ht="14.4">
      <c r="A69" s="19"/>
      <c r="B69" s="23"/>
      <c r="C69" s="23"/>
      <c r="D69" s="23"/>
      <c r="E69" s="23"/>
      <c r="F69" s="23"/>
      <c r="G69" s="24"/>
      <c r="H69" s="23"/>
      <c r="I69" s="23"/>
      <c r="J69" s="23"/>
      <c r="K69" s="24"/>
      <c r="L69" s="23"/>
      <c r="M69" s="23"/>
      <c r="N69" s="25"/>
      <c r="O69" s="24"/>
      <c r="P69" s="26"/>
      <c r="Q69" s="27"/>
      <c r="R69" s="23"/>
      <c r="S69" s="374"/>
      <c r="T69" s="375"/>
      <c r="U69" s="375"/>
    </row>
    <row r="70" spans="1:21" ht="14.4">
      <c r="A70" s="19"/>
      <c r="B70" s="23"/>
      <c r="C70" s="23"/>
      <c r="D70" s="23"/>
      <c r="E70" s="23"/>
      <c r="F70" s="23"/>
      <c r="G70" s="24"/>
      <c r="H70" s="23"/>
      <c r="I70" s="23"/>
      <c r="J70" s="20"/>
      <c r="K70" s="24"/>
      <c r="L70" s="23"/>
      <c r="M70" s="23"/>
      <c r="N70" s="25"/>
      <c r="O70" s="24"/>
      <c r="P70" s="26"/>
      <c r="Q70" s="27"/>
      <c r="R70" s="23"/>
      <c r="S70" s="374"/>
      <c r="T70" s="375"/>
      <c r="U70" s="375"/>
    </row>
    <row r="71" spans="1:21" ht="14.4">
      <c r="A71" s="19"/>
      <c r="B71" s="23"/>
      <c r="C71" s="23"/>
      <c r="D71" s="23"/>
      <c r="E71" s="23"/>
      <c r="F71" s="23"/>
      <c r="G71" s="24"/>
      <c r="H71" s="23"/>
      <c r="I71" s="23"/>
      <c r="J71" s="23"/>
      <c r="K71" s="24"/>
      <c r="L71" s="23"/>
      <c r="M71" s="23"/>
      <c r="N71" s="25"/>
      <c r="O71" s="24"/>
      <c r="P71" s="26"/>
      <c r="Q71" s="27"/>
      <c r="R71" s="23"/>
      <c r="S71" s="374"/>
      <c r="T71" s="375"/>
      <c r="U71" s="375"/>
    </row>
    <row r="72" spans="1:21" ht="14.4">
      <c r="A72" s="19"/>
      <c r="B72" s="1"/>
      <c r="C72" s="1"/>
      <c r="D72" s="1"/>
      <c r="E72" s="1"/>
      <c r="F72" s="1"/>
      <c r="G72" s="7"/>
      <c r="H72" s="1"/>
      <c r="I72" s="1"/>
      <c r="J72" s="23"/>
      <c r="K72" s="7"/>
      <c r="L72" s="1"/>
      <c r="M72" s="1"/>
      <c r="N72" s="21"/>
      <c r="O72" s="7"/>
      <c r="P72" s="22"/>
      <c r="Q72" s="1"/>
      <c r="R72" s="1"/>
      <c r="S72" s="376"/>
      <c r="T72" s="375"/>
      <c r="U72" s="375"/>
    </row>
    <row r="73" spans="1:21" ht="14.4">
      <c r="A73" s="19"/>
      <c r="B73" s="1"/>
      <c r="C73" s="1"/>
      <c r="D73" s="1"/>
      <c r="E73" s="1"/>
      <c r="F73" s="1"/>
      <c r="G73" s="7"/>
      <c r="H73" s="1"/>
      <c r="I73" s="1"/>
      <c r="J73" s="23"/>
      <c r="K73" s="7"/>
      <c r="L73" s="1"/>
      <c r="M73" s="1"/>
      <c r="N73" s="21"/>
      <c r="O73" s="7"/>
      <c r="P73" s="22"/>
      <c r="Q73" s="1"/>
      <c r="R73" s="1"/>
      <c r="S73" s="376"/>
      <c r="T73" s="375"/>
      <c r="U73" s="375"/>
    </row>
    <row r="74" spans="1:21" ht="14.4">
      <c r="A74" s="19"/>
      <c r="B74" s="1"/>
      <c r="C74" s="1"/>
      <c r="D74" s="1"/>
      <c r="E74" s="1"/>
      <c r="F74" s="1"/>
      <c r="G74" s="7"/>
      <c r="H74" s="1"/>
      <c r="I74" s="1"/>
      <c r="J74" s="23"/>
      <c r="K74" s="7"/>
      <c r="L74" s="1"/>
      <c r="M74" s="1"/>
      <c r="N74" s="21"/>
      <c r="O74" s="7"/>
      <c r="P74" s="22"/>
      <c r="Q74" s="1"/>
      <c r="R74" s="1"/>
      <c r="S74" s="376"/>
      <c r="T74" s="375"/>
      <c r="U74" s="375"/>
    </row>
    <row r="75" spans="1:21" ht="14.4">
      <c r="A75" s="19"/>
      <c r="B75" s="1"/>
      <c r="C75" s="1"/>
      <c r="D75" s="1"/>
      <c r="E75" s="1"/>
      <c r="F75" s="1"/>
      <c r="G75" s="7"/>
      <c r="H75" s="1"/>
      <c r="I75" s="1"/>
      <c r="J75" s="20"/>
      <c r="K75" s="7"/>
      <c r="L75" s="1"/>
      <c r="M75" s="1"/>
      <c r="N75" s="21"/>
      <c r="O75" s="7"/>
      <c r="P75" s="22"/>
      <c r="Q75" s="1"/>
      <c r="R75" s="1"/>
      <c r="S75" s="376"/>
      <c r="T75" s="375"/>
      <c r="U75" s="375"/>
    </row>
    <row r="76" spans="1:21" ht="14.4">
      <c r="A76" s="19"/>
      <c r="B76" s="23"/>
      <c r="C76" s="23"/>
      <c r="D76" s="23"/>
      <c r="E76" s="23"/>
      <c r="F76" s="23"/>
      <c r="G76" s="24"/>
      <c r="H76" s="23"/>
      <c r="I76" s="23"/>
      <c r="J76" s="23"/>
      <c r="K76" s="24"/>
      <c r="L76" s="23"/>
      <c r="M76" s="23"/>
      <c r="N76" s="25"/>
      <c r="O76" s="24"/>
      <c r="P76" s="26"/>
      <c r="Q76" s="27"/>
      <c r="R76" s="23"/>
      <c r="S76" s="374"/>
      <c r="T76" s="375"/>
      <c r="U76" s="375"/>
    </row>
    <row r="77" spans="1:21" ht="14.4">
      <c r="A77" s="19"/>
      <c r="B77" s="23"/>
      <c r="C77" s="23"/>
      <c r="D77" s="23"/>
      <c r="E77" s="23"/>
      <c r="F77" s="23"/>
      <c r="G77" s="24"/>
      <c r="H77" s="23"/>
      <c r="I77" s="23"/>
      <c r="J77" s="23"/>
      <c r="K77" s="24"/>
      <c r="L77" s="23"/>
      <c r="M77" s="23"/>
      <c r="N77" s="25"/>
      <c r="O77" s="24"/>
      <c r="P77" s="26"/>
      <c r="Q77" s="27"/>
      <c r="R77" s="23"/>
      <c r="S77" s="374"/>
      <c r="T77" s="375"/>
      <c r="U77" s="375"/>
    </row>
    <row r="78" spans="1:21" ht="14.4">
      <c r="A78" s="19"/>
      <c r="B78" s="23"/>
      <c r="C78" s="23"/>
      <c r="D78" s="23"/>
      <c r="E78" s="23"/>
      <c r="F78" s="23"/>
      <c r="G78" s="24"/>
      <c r="H78" s="23"/>
      <c r="I78" s="23"/>
      <c r="J78" s="23"/>
      <c r="K78" s="24"/>
      <c r="L78" s="23"/>
      <c r="M78" s="23"/>
      <c r="N78" s="25"/>
      <c r="O78" s="24"/>
      <c r="P78" s="26"/>
      <c r="Q78" s="27"/>
      <c r="R78" s="23"/>
      <c r="S78" s="374"/>
      <c r="T78" s="375"/>
      <c r="U78" s="375"/>
    </row>
    <row r="79" spans="1:21" ht="14.4">
      <c r="A79" s="19"/>
      <c r="B79" s="23"/>
      <c r="C79" s="23"/>
      <c r="D79" s="23"/>
      <c r="E79" s="23"/>
      <c r="F79" s="23"/>
      <c r="G79" s="24"/>
      <c r="H79" s="23"/>
      <c r="I79" s="23"/>
      <c r="J79" s="23"/>
      <c r="K79" s="24"/>
      <c r="L79" s="23"/>
      <c r="M79" s="23"/>
      <c r="N79" s="25"/>
      <c r="O79" s="24"/>
      <c r="P79" s="26"/>
      <c r="Q79" s="27"/>
      <c r="R79" s="23"/>
      <c r="S79" s="374"/>
      <c r="T79" s="375"/>
      <c r="U79" s="375"/>
    </row>
    <row r="80" spans="1:21" ht="14.4">
      <c r="A80" s="19"/>
      <c r="B80" s="23"/>
      <c r="C80" s="23"/>
      <c r="D80" s="23"/>
      <c r="E80" s="23"/>
      <c r="F80" s="23"/>
      <c r="G80" s="24"/>
      <c r="H80" s="23"/>
      <c r="I80" s="23"/>
      <c r="J80" s="20"/>
      <c r="K80" s="24"/>
      <c r="L80" s="23"/>
      <c r="M80" s="23"/>
      <c r="N80" s="25"/>
      <c r="O80" s="24"/>
      <c r="P80" s="26"/>
      <c r="Q80" s="27"/>
      <c r="R80" s="23"/>
      <c r="S80" s="374"/>
      <c r="T80" s="375"/>
      <c r="U80" s="375"/>
    </row>
    <row r="81" spans="1:26" ht="14.4">
      <c r="A81" s="19"/>
      <c r="B81" s="23"/>
      <c r="C81" s="23"/>
      <c r="D81" s="23"/>
      <c r="E81" s="23"/>
      <c r="F81" s="23"/>
      <c r="G81" s="24"/>
      <c r="H81" s="23"/>
      <c r="I81" s="23"/>
      <c r="J81" s="23"/>
      <c r="K81" s="24"/>
      <c r="L81" s="23"/>
      <c r="M81" s="23"/>
      <c r="N81" s="25"/>
      <c r="O81" s="24"/>
      <c r="P81" s="26"/>
      <c r="Q81" s="27"/>
      <c r="R81" s="23"/>
      <c r="S81" s="374"/>
      <c r="T81" s="375"/>
      <c r="U81" s="375"/>
    </row>
    <row r="82" spans="1:26" ht="14.4">
      <c r="A82" s="19"/>
      <c r="B82" s="23"/>
      <c r="C82" s="23"/>
      <c r="D82" s="23"/>
      <c r="E82" s="23"/>
      <c r="F82" s="23"/>
      <c r="G82" s="24"/>
      <c r="H82" s="23"/>
      <c r="I82" s="23"/>
      <c r="J82" s="23"/>
      <c r="K82" s="24"/>
      <c r="L82" s="23"/>
      <c r="M82" s="23"/>
      <c r="N82" s="25"/>
      <c r="O82" s="24"/>
      <c r="P82" s="26"/>
      <c r="Q82" s="27"/>
      <c r="R82" s="23"/>
      <c r="S82" s="374"/>
      <c r="T82" s="375"/>
      <c r="U82" s="375"/>
    </row>
    <row r="83" spans="1:26" ht="14.4">
      <c r="A83" s="19"/>
      <c r="B83" s="23"/>
      <c r="C83" s="23"/>
      <c r="D83" s="23"/>
      <c r="E83" s="23"/>
      <c r="F83" s="23"/>
      <c r="G83" s="24"/>
      <c r="H83" s="23"/>
      <c r="I83" s="23"/>
      <c r="J83" s="23"/>
      <c r="K83" s="24"/>
      <c r="L83" s="23"/>
      <c r="M83" s="23"/>
      <c r="N83" s="25"/>
      <c r="O83" s="24"/>
      <c r="P83" s="26"/>
      <c r="Q83" s="27"/>
      <c r="R83" s="23"/>
      <c r="S83" s="374"/>
      <c r="T83" s="375"/>
      <c r="U83" s="375"/>
    </row>
    <row r="84" spans="1:26" ht="14.4">
      <c r="A84" s="19"/>
      <c r="B84" s="23"/>
      <c r="C84" s="23"/>
      <c r="D84" s="23"/>
      <c r="E84" s="23"/>
      <c r="F84" s="23"/>
      <c r="G84" s="24"/>
      <c r="H84" s="23"/>
      <c r="I84" s="23"/>
      <c r="J84" s="23"/>
      <c r="K84" s="24"/>
      <c r="L84" s="23"/>
      <c r="M84" s="23"/>
      <c r="N84" s="25"/>
      <c r="O84" s="24"/>
      <c r="P84" s="26"/>
      <c r="Q84" s="27"/>
      <c r="R84" s="23"/>
      <c r="S84" s="374"/>
      <c r="T84" s="375"/>
      <c r="U84" s="375"/>
    </row>
    <row r="85" spans="1:26" ht="14.4">
      <c r="A85" s="19"/>
      <c r="B85" s="23"/>
      <c r="C85" s="23"/>
      <c r="D85" s="23"/>
      <c r="E85" s="23"/>
      <c r="F85" s="23"/>
      <c r="G85" s="24"/>
      <c r="H85" s="23"/>
      <c r="I85" s="23"/>
      <c r="J85" s="23"/>
      <c r="K85" s="24"/>
      <c r="L85" s="23"/>
      <c r="M85" s="23"/>
      <c r="N85" s="25"/>
      <c r="O85" s="24"/>
      <c r="P85" s="26"/>
      <c r="Q85" s="27"/>
      <c r="R85" s="23"/>
      <c r="S85" s="374"/>
      <c r="T85" s="375"/>
      <c r="U85" s="375"/>
    </row>
    <row r="86" spans="1:26" ht="14.4">
      <c r="A86" s="19"/>
      <c r="B86" s="23"/>
      <c r="C86" s="23"/>
      <c r="D86" s="23"/>
      <c r="E86" s="23"/>
      <c r="F86" s="23"/>
      <c r="G86" s="24"/>
      <c r="H86" s="23"/>
      <c r="I86" s="23"/>
      <c r="J86" s="20"/>
      <c r="K86" s="24"/>
      <c r="L86" s="23"/>
      <c r="M86" s="23"/>
      <c r="N86" s="25"/>
      <c r="O86" s="24"/>
      <c r="P86" s="26"/>
      <c r="Q86" s="27"/>
      <c r="R86" s="23"/>
      <c r="S86" s="374"/>
      <c r="T86" s="375"/>
      <c r="U86" s="375"/>
    </row>
    <row r="87" spans="1:26" ht="14.4">
      <c r="A87" s="19"/>
      <c r="B87" s="23"/>
      <c r="C87" s="23"/>
      <c r="D87" s="23"/>
      <c r="E87" s="23"/>
      <c r="F87" s="23"/>
      <c r="G87" s="24"/>
      <c r="H87" s="23"/>
      <c r="I87" s="23"/>
      <c r="J87" s="23"/>
      <c r="K87" s="24"/>
      <c r="L87" s="23"/>
      <c r="M87" s="23"/>
      <c r="N87" s="25"/>
      <c r="O87" s="24"/>
      <c r="P87" s="26"/>
      <c r="Q87" s="27"/>
      <c r="R87" s="23"/>
      <c r="S87" s="374"/>
      <c r="T87" s="375"/>
      <c r="U87" s="375"/>
    </row>
    <row r="88" spans="1:26" ht="14.4">
      <c r="A88" s="19"/>
      <c r="B88" s="23"/>
      <c r="C88" s="23"/>
      <c r="D88" s="23"/>
      <c r="E88" s="23"/>
      <c r="F88" s="23"/>
      <c r="G88" s="24"/>
      <c r="H88" s="23"/>
      <c r="I88" s="23"/>
      <c r="J88" s="23"/>
      <c r="K88" s="24"/>
      <c r="L88" s="23"/>
      <c r="M88" s="23"/>
      <c r="N88" s="25"/>
      <c r="O88" s="24"/>
      <c r="P88" s="26"/>
      <c r="Q88" s="27"/>
      <c r="R88" s="23"/>
      <c r="S88" s="374"/>
      <c r="T88" s="375"/>
      <c r="U88" s="375"/>
    </row>
    <row r="89" spans="1:26" ht="14.4">
      <c r="A89" s="19"/>
      <c r="B89" s="23"/>
      <c r="C89" s="23"/>
      <c r="D89" s="23"/>
      <c r="E89" s="23"/>
      <c r="F89" s="23"/>
      <c r="G89" s="24"/>
      <c r="H89" s="23"/>
      <c r="I89" s="23"/>
      <c r="J89" s="23"/>
      <c r="K89" s="24"/>
      <c r="L89" s="23"/>
      <c r="M89" s="23"/>
      <c r="N89" s="25"/>
      <c r="O89" s="24"/>
      <c r="P89" s="26"/>
      <c r="Q89" s="27"/>
      <c r="R89" s="23"/>
      <c r="S89" s="374"/>
      <c r="T89" s="375"/>
      <c r="U89" s="375"/>
    </row>
    <row r="90" spans="1:26" ht="14.4">
      <c r="A90" s="19"/>
      <c r="B90" s="23"/>
      <c r="C90" s="23"/>
      <c r="D90" s="23"/>
      <c r="E90" s="23"/>
      <c r="F90" s="23"/>
      <c r="G90" s="24"/>
      <c r="H90" s="23"/>
      <c r="I90" s="23"/>
      <c r="J90" s="23"/>
      <c r="K90" s="24"/>
      <c r="L90" s="23"/>
      <c r="M90" s="23"/>
      <c r="N90" s="25"/>
      <c r="O90" s="24"/>
      <c r="P90" s="26"/>
      <c r="Q90" s="27"/>
      <c r="R90" s="23"/>
      <c r="S90" s="374"/>
      <c r="T90" s="375"/>
      <c r="U90" s="375"/>
    </row>
    <row r="91" spans="1:26" ht="14.4">
      <c r="A91" s="19"/>
      <c r="B91" s="23"/>
      <c r="C91" s="23"/>
      <c r="D91" s="23"/>
      <c r="E91" s="23"/>
      <c r="F91" s="23"/>
      <c r="G91" s="24"/>
      <c r="H91" s="23"/>
      <c r="I91" s="23"/>
      <c r="J91" s="20"/>
      <c r="K91" s="24"/>
      <c r="L91" s="23"/>
      <c r="M91" s="23"/>
      <c r="N91" s="25"/>
      <c r="O91" s="24"/>
      <c r="P91" s="26"/>
      <c r="Q91" s="27"/>
      <c r="R91" s="23"/>
      <c r="S91" s="374"/>
      <c r="T91" s="375"/>
      <c r="U91" s="375"/>
    </row>
    <row r="92" spans="1:26" ht="14.4">
      <c r="A92" s="19"/>
      <c r="B92" s="23"/>
      <c r="C92" s="23"/>
      <c r="D92" s="23"/>
      <c r="E92" s="23"/>
      <c r="F92" s="23"/>
      <c r="G92" s="24"/>
      <c r="H92" s="23"/>
      <c r="I92" s="23"/>
      <c r="J92" s="23"/>
      <c r="K92" s="24"/>
      <c r="L92" s="23"/>
      <c r="M92" s="23"/>
      <c r="N92" s="25"/>
      <c r="O92" s="24"/>
      <c r="P92" s="26"/>
      <c r="Q92" s="27"/>
      <c r="R92" s="23"/>
      <c r="S92" s="374"/>
      <c r="T92" s="375"/>
      <c r="U92" s="375"/>
    </row>
    <row r="93" spans="1:26" ht="14.4">
      <c r="A93" s="19"/>
      <c r="B93" s="23"/>
      <c r="C93" s="23"/>
      <c r="D93" s="23"/>
      <c r="E93" s="23"/>
      <c r="F93" s="23"/>
      <c r="G93" s="24"/>
      <c r="H93" s="23"/>
      <c r="I93" s="23"/>
      <c r="J93" s="23"/>
      <c r="K93" s="24"/>
      <c r="L93" s="23"/>
      <c r="M93" s="23"/>
      <c r="N93" s="25"/>
      <c r="O93" s="24"/>
      <c r="P93" s="26"/>
      <c r="Q93" s="27"/>
      <c r="R93" s="23"/>
      <c r="S93" s="374"/>
      <c r="T93" s="375"/>
      <c r="U93" s="375"/>
    </row>
    <row r="94" spans="1:26" ht="14.4">
      <c r="A94" s="19"/>
      <c r="B94" s="23"/>
      <c r="C94" s="23"/>
      <c r="D94" s="23"/>
      <c r="E94" s="23"/>
      <c r="F94" s="23"/>
      <c r="G94" s="24"/>
      <c r="H94" s="23"/>
      <c r="I94" s="23"/>
      <c r="J94" s="23"/>
      <c r="K94" s="24"/>
      <c r="L94" s="23"/>
      <c r="M94" s="23"/>
      <c r="N94" s="25"/>
      <c r="O94" s="24"/>
      <c r="P94" s="26"/>
      <c r="Q94" s="27"/>
      <c r="R94" s="23"/>
      <c r="S94" s="374"/>
      <c r="T94" s="375"/>
      <c r="U94" s="375"/>
    </row>
    <row r="95" spans="1:26" ht="14.4">
      <c r="A95" s="19"/>
      <c r="B95" s="23"/>
      <c r="C95" s="23"/>
      <c r="D95" s="23"/>
      <c r="E95" s="23"/>
      <c r="F95" s="23"/>
      <c r="G95" s="24"/>
      <c r="H95" s="23"/>
      <c r="I95" s="23"/>
      <c r="J95" s="23"/>
      <c r="K95" s="24"/>
      <c r="L95" s="23"/>
      <c r="M95" s="23"/>
      <c r="N95" s="25"/>
      <c r="O95" s="24"/>
      <c r="P95" s="26"/>
      <c r="Q95" s="27"/>
      <c r="R95" s="23"/>
      <c r="S95" s="374"/>
      <c r="T95" s="375"/>
      <c r="U95" s="375"/>
    </row>
    <row r="96" spans="1:26" ht="14.4">
      <c r="A96" s="19"/>
      <c r="B96" s="23"/>
      <c r="C96" s="23"/>
      <c r="D96" s="23"/>
      <c r="E96" s="23"/>
      <c r="F96" s="23"/>
      <c r="G96" s="24"/>
      <c r="H96" s="23"/>
      <c r="I96" s="23"/>
      <c r="J96" s="20"/>
      <c r="K96" s="24"/>
      <c r="L96" s="23"/>
      <c r="M96" s="23"/>
      <c r="N96" s="25"/>
      <c r="O96" s="24"/>
      <c r="P96" s="26"/>
      <c r="Q96" s="27"/>
      <c r="R96" s="23"/>
      <c r="S96" s="374"/>
      <c r="T96" s="375"/>
      <c r="U96" s="375"/>
      <c r="V96" s="1"/>
      <c r="W96" s="1"/>
      <c r="X96" s="1"/>
      <c r="Y96" s="1"/>
      <c r="Z96" s="1"/>
    </row>
    <row r="97" spans="1:26" ht="14.4">
      <c r="A97" s="19"/>
      <c r="B97" s="23"/>
      <c r="C97" s="23"/>
      <c r="D97" s="23"/>
      <c r="E97" s="23"/>
      <c r="F97" s="23"/>
      <c r="G97" s="24"/>
      <c r="H97" s="23"/>
      <c r="I97" s="23"/>
      <c r="J97" s="23"/>
      <c r="K97" s="24"/>
      <c r="L97" s="23"/>
      <c r="M97" s="23"/>
      <c r="N97" s="25"/>
      <c r="O97" s="24"/>
      <c r="P97" s="26"/>
      <c r="Q97" s="27"/>
      <c r="R97" s="23"/>
      <c r="S97" s="374"/>
      <c r="T97" s="375"/>
      <c r="U97" s="375"/>
      <c r="V97" s="1"/>
      <c r="W97" s="1"/>
      <c r="X97" s="1"/>
      <c r="Y97" s="1"/>
      <c r="Z97" s="1"/>
    </row>
    <row r="98" spans="1:26" ht="14.4">
      <c r="A98" s="19"/>
      <c r="B98" s="23"/>
      <c r="C98" s="23"/>
      <c r="D98" s="23"/>
      <c r="E98" s="23"/>
      <c r="F98" s="23"/>
      <c r="G98" s="24"/>
      <c r="H98" s="23"/>
      <c r="I98" s="23"/>
      <c r="J98" s="23"/>
      <c r="K98" s="24"/>
      <c r="L98" s="23"/>
      <c r="M98" s="23"/>
      <c r="N98" s="25"/>
      <c r="O98" s="24"/>
      <c r="P98" s="26"/>
      <c r="Q98" s="27"/>
      <c r="R98" s="23"/>
      <c r="S98" s="374"/>
      <c r="T98" s="375"/>
      <c r="U98" s="375"/>
      <c r="V98" s="1"/>
      <c r="W98" s="1"/>
      <c r="X98" s="1"/>
      <c r="Y98" s="1"/>
      <c r="Z98" s="1"/>
    </row>
    <row r="99" spans="1:26" ht="14.4">
      <c r="A99" s="19"/>
      <c r="B99" s="23"/>
      <c r="C99" s="23"/>
      <c r="D99" s="23"/>
      <c r="E99" s="23"/>
      <c r="F99" s="23"/>
      <c r="G99" s="24"/>
      <c r="H99" s="23"/>
      <c r="I99" s="23"/>
      <c r="J99" s="23"/>
      <c r="K99" s="24"/>
      <c r="L99" s="23"/>
      <c r="M99" s="23"/>
      <c r="N99" s="25"/>
      <c r="O99" s="24"/>
      <c r="P99" s="26"/>
      <c r="Q99" s="27"/>
      <c r="R99" s="23"/>
      <c r="S99" s="374"/>
      <c r="T99" s="375"/>
      <c r="U99" s="375"/>
      <c r="V99" s="1"/>
      <c r="W99" s="1"/>
      <c r="X99" s="1"/>
      <c r="Y99" s="1"/>
      <c r="Z99" s="1"/>
    </row>
    <row r="100" spans="1:26" ht="14.4">
      <c r="A100" s="19"/>
      <c r="B100" s="1"/>
      <c r="C100" s="1"/>
      <c r="D100" s="1"/>
      <c r="E100" s="1"/>
      <c r="F100" s="1"/>
      <c r="G100" s="7"/>
      <c r="H100" s="1"/>
      <c r="I100" s="1"/>
      <c r="J100" s="23"/>
      <c r="K100" s="7"/>
      <c r="L100" s="1"/>
      <c r="M100" s="1"/>
      <c r="N100" s="21"/>
      <c r="O100" s="7"/>
      <c r="P100" s="22"/>
      <c r="Q100" s="1"/>
      <c r="R100" s="1"/>
      <c r="S100" s="376"/>
      <c r="T100" s="375"/>
      <c r="U100" s="375"/>
      <c r="V100" s="1"/>
      <c r="W100" s="1"/>
      <c r="X100" s="1"/>
      <c r="Y100" s="1"/>
      <c r="Z100" s="1"/>
    </row>
    <row r="101" spans="1:26" ht="14.4">
      <c r="A101" s="19"/>
      <c r="B101" s="1"/>
      <c r="C101" s="1"/>
      <c r="D101" s="1"/>
      <c r="E101" s="1"/>
      <c r="F101" s="1"/>
      <c r="G101" s="7"/>
      <c r="H101" s="1"/>
      <c r="I101" s="1"/>
      <c r="J101" s="20"/>
      <c r="K101" s="7"/>
      <c r="L101" s="1"/>
      <c r="M101" s="1"/>
      <c r="N101" s="21"/>
      <c r="O101" s="7"/>
      <c r="P101" s="22"/>
      <c r="Q101" s="1"/>
      <c r="R101" s="1"/>
      <c r="S101" s="376"/>
      <c r="T101" s="375"/>
      <c r="U101" s="375"/>
      <c r="V101" s="1"/>
      <c r="W101" s="1"/>
      <c r="X101" s="1"/>
      <c r="Y101" s="1"/>
      <c r="Z101" s="1"/>
    </row>
    <row r="102" spans="1:26" ht="14.4">
      <c r="A102" s="19"/>
      <c r="B102" s="1"/>
      <c r="C102" s="1"/>
      <c r="D102" s="1"/>
      <c r="E102" s="1"/>
      <c r="F102" s="1"/>
      <c r="G102" s="7"/>
      <c r="H102" s="1"/>
      <c r="I102" s="1"/>
      <c r="J102" s="23"/>
      <c r="K102" s="7"/>
      <c r="L102" s="1"/>
      <c r="M102" s="1"/>
      <c r="N102" s="21"/>
      <c r="O102" s="7"/>
      <c r="P102" s="22"/>
      <c r="Q102" s="1"/>
      <c r="R102" s="1"/>
      <c r="S102" s="376"/>
      <c r="T102" s="375"/>
      <c r="U102" s="375"/>
      <c r="V102" s="1"/>
      <c r="W102" s="1"/>
      <c r="X102" s="1"/>
      <c r="Y102" s="1"/>
      <c r="Z102" s="1"/>
    </row>
    <row r="103" spans="1:26" ht="14.4">
      <c r="A103" s="19"/>
      <c r="B103" s="1"/>
      <c r="C103" s="1"/>
      <c r="D103" s="1"/>
      <c r="E103" s="1"/>
      <c r="F103" s="1"/>
      <c r="G103" s="7"/>
      <c r="H103" s="1"/>
      <c r="I103" s="1"/>
      <c r="J103" s="23"/>
      <c r="K103" s="7"/>
      <c r="L103" s="1"/>
      <c r="M103" s="1"/>
      <c r="N103" s="21"/>
      <c r="O103" s="7"/>
      <c r="P103" s="22"/>
      <c r="Q103" s="1"/>
      <c r="R103" s="1"/>
      <c r="S103" s="376"/>
      <c r="T103" s="375"/>
      <c r="U103" s="375"/>
      <c r="V103" s="1"/>
      <c r="W103" s="1"/>
      <c r="X103" s="1"/>
      <c r="Y103" s="1"/>
      <c r="Z103" s="1"/>
    </row>
    <row r="104" spans="1:26" ht="14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4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4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4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4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4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4.4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4.4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4.4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4.4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4.4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4.4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4.4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4.4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4.4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4.4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4.4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4.4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4.4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4.4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4.4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4.4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4.4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4.4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4.4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4.4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4.4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4.4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4.4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4.4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4.4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4.4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4.4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4.4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4.4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4.4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4.4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4.4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4.4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4.4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4.4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4.4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4.4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4.4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4.4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4.4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4.4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4.4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4.4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4.4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4.4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4.4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4.4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4.4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4.4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4.4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4.4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4.4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4.4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4.4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4.4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4.4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4.4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4.4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4.4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4.4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4.4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4.4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4.4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4.4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4.4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4.4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4.4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4.4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4.4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4.4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4.4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4.4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4.4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4.4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4.4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</sheetData>
  <mergeCells count="60">
    <mergeCell ref="S100:U100"/>
    <mergeCell ref="S101:U101"/>
    <mergeCell ref="S102:U102"/>
    <mergeCell ref="S103:U103"/>
    <mergeCell ref="S93:U93"/>
    <mergeCell ref="S94:U94"/>
    <mergeCell ref="S95:U95"/>
    <mergeCell ref="S96:U96"/>
    <mergeCell ref="S97:U97"/>
    <mergeCell ref="S98:U98"/>
    <mergeCell ref="S99:U99"/>
    <mergeCell ref="S44:U44"/>
    <mergeCell ref="S45:U45"/>
    <mergeCell ref="S46:U46"/>
    <mergeCell ref="S47:U47"/>
    <mergeCell ref="S48:U48"/>
    <mergeCell ref="S49:U49"/>
    <mergeCell ref="S50:U50"/>
    <mergeCell ref="S51:U51"/>
    <mergeCell ref="S52:U52"/>
    <mergeCell ref="S53:U53"/>
    <mergeCell ref="S54:U54"/>
    <mergeCell ref="S55:U55"/>
    <mergeCell ref="S56:U56"/>
    <mergeCell ref="S57:U57"/>
    <mergeCell ref="S58:U58"/>
    <mergeCell ref="S59:U59"/>
    <mergeCell ref="S60:U60"/>
    <mergeCell ref="S61:U61"/>
    <mergeCell ref="S62:U62"/>
    <mergeCell ref="S63:U63"/>
    <mergeCell ref="S64:U64"/>
    <mergeCell ref="S65:U65"/>
    <mergeCell ref="S66:U66"/>
    <mergeCell ref="S67:U67"/>
    <mergeCell ref="S68:U68"/>
    <mergeCell ref="S69:U69"/>
    <mergeCell ref="S70:U70"/>
    <mergeCell ref="S71:U71"/>
    <mergeCell ref="S72:U72"/>
    <mergeCell ref="S73:U73"/>
    <mergeCell ref="S74:U74"/>
    <mergeCell ref="S75:U75"/>
    <mergeCell ref="S76:U76"/>
    <mergeCell ref="S77:U77"/>
    <mergeCell ref="S78:U78"/>
    <mergeCell ref="S79:U79"/>
    <mergeCell ref="S80:U80"/>
    <mergeCell ref="S81:U81"/>
    <mergeCell ref="S82:U82"/>
    <mergeCell ref="S83:U83"/>
    <mergeCell ref="S89:U89"/>
    <mergeCell ref="S90:U90"/>
    <mergeCell ref="S91:U91"/>
    <mergeCell ref="S92:U92"/>
    <mergeCell ref="S84:U84"/>
    <mergeCell ref="S85:U85"/>
    <mergeCell ref="S86:U86"/>
    <mergeCell ref="S87:U87"/>
    <mergeCell ref="S88:U88"/>
  </mergeCells>
  <hyperlinks>
    <hyperlink ref="T1" r:id="rId1"/>
    <hyperlink ref="T31" r:id="rId2"/>
    <hyperlink ref="T32" r:id="rId3"/>
    <hyperlink ref="T33" r:id="rId4"/>
    <hyperlink ref="T34" r:id="rId5"/>
    <hyperlink ref="T35" r:id="rId6"/>
    <hyperlink ref="T36" r:id="rId7"/>
    <hyperlink ref="T37" r:id="rId8"/>
    <hyperlink ref="T38" r:id="rId9"/>
    <hyperlink ref="T40" r:id="rId10"/>
    <hyperlink ref="T42" r:id="rId11"/>
    <hyperlink ref="T43" r:id="rId1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Y735"/>
  <sheetViews>
    <sheetView tabSelected="1" zoomScale="70" zoomScaleNormal="70" workbookViewId="0">
      <pane xSplit="10" ySplit="2" topLeftCell="K15" activePane="bottomRight" state="frozen"/>
      <selection pane="topRight" activeCell="K1" sqref="K1"/>
      <selection pane="bottomLeft" activeCell="A3" sqref="A3"/>
      <selection pane="bottomRight" activeCell="F27" sqref="F27"/>
    </sheetView>
  </sheetViews>
  <sheetFormatPr defaultColWidth="14.44140625" defaultRowHeight="15" customHeight="1"/>
  <cols>
    <col min="1" max="1" width="5.88671875" customWidth="1"/>
    <col min="2" max="2" width="37.6640625" hidden="1" customWidth="1"/>
    <col min="3" max="3" width="23.44140625" customWidth="1"/>
    <col min="4" max="4" width="17.33203125" customWidth="1"/>
    <col min="5" max="5" width="24.88671875" hidden="1" customWidth="1"/>
    <col min="6" max="6" width="11.44140625" customWidth="1"/>
    <col min="7" max="7" width="14" customWidth="1"/>
    <col min="8" max="8" width="27.33203125" customWidth="1"/>
    <col min="9" max="9" width="28.44140625" customWidth="1"/>
    <col min="10" max="10" width="7.5546875" style="372" customWidth="1"/>
    <col min="11" max="16" width="7.5546875" style="368" customWidth="1"/>
    <col min="17" max="17" width="7" style="368" customWidth="1"/>
    <col min="18" max="40" width="7.5546875" hidden="1" customWidth="1"/>
    <col min="41" max="41" width="6.77734375" hidden="1" customWidth="1"/>
    <col min="42" max="42" width="1.44140625" hidden="1" customWidth="1"/>
    <col min="43" max="44" width="11.33203125" customWidth="1"/>
    <col min="45" max="45" width="15.5546875" style="368" customWidth="1"/>
    <col min="46" max="46" width="10.88671875" customWidth="1"/>
    <col min="47" max="47" width="11.5546875" customWidth="1"/>
    <col min="48" max="48" width="11.44140625" customWidth="1"/>
    <col min="49" max="49" width="14.44140625" style="372"/>
    <col min="50" max="50" width="0" hidden="1" customWidth="1"/>
  </cols>
  <sheetData>
    <row r="1" spans="1:51" ht="36.6" customHeight="1" thickTop="1">
      <c r="A1" s="394" t="s">
        <v>31</v>
      </c>
      <c r="B1" s="396" t="s">
        <v>32</v>
      </c>
      <c r="C1" s="398" t="s">
        <v>33</v>
      </c>
      <c r="D1" s="399"/>
      <c r="E1" s="400"/>
      <c r="F1" s="391" t="s">
        <v>34</v>
      </c>
      <c r="G1" s="391" t="s">
        <v>35</v>
      </c>
      <c r="H1" s="391" t="s">
        <v>36</v>
      </c>
      <c r="I1" s="391" t="s">
        <v>37</v>
      </c>
      <c r="J1" s="382" t="s">
        <v>38</v>
      </c>
      <c r="K1" s="617"/>
      <c r="L1" s="618"/>
      <c r="M1" s="618"/>
      <c r="N1" s="618"/>
      <c r="O1" s="618"/>
      <c r="P1" s="618"/>
      <c r="Q1" s="618"/>
      <c r="R1" s="28">
        <v>6</v>
      </c>
      <c r="S1" s="386" t="s">
        <v>40</v>
      </c>
      <c r="T1" s="385"/>
      <c r="U1" s="385"/>
      <c r="V1" s="385"/>
      <c r="W1" s="385"/>
      <c r="X1" s="29">
        <v>6</v>
      </c>
      <c r="Y1" s="387" t="s">
        <v>41</v>
      </c>
      <c r="Z1" s="385"/>
      <c r="AA1" s="385"/>
      <c r="AB1" s="385"/>
      <c r="AC1" s="385"/>
      <c r="AD1" s="30">
        <v>6</v>
      </c>
      <c r="AE1" s="384" t="s">
        <v>42</v>
      </c>
      <c r="AF1" s="385"/>
      <c r="AG1" s="385"/>
      <c r="AH1" s="385"/>
      <c r="AI1" s="385"/>
      <c r="AJ1" s="28">
        <v>6</v>
      </c>
      <c r="AK1" s="387" t="s">
        <v>43</v>
      </c>
      <c r="AL1" s="385"/>
      <c r="AM1" s="385"/>
      <c r="AN1" s="385"/>
      <c r="AO1" s="385"/>
      <c r="AP1" s="30">
        <v>6</v>
      </c>
      <c r="AQ1" s="377" t="s">
        <v>44</v>
      </c>
      <c r="AR1" s="377" t="s">
        <v>45</v>
      </c>
      <c r="AS1" s="389" t="s">
        <v>46</v>
      </c>
      <c r="AT1" s="388" t="s">
        <v>47</v>
      </c>
      <c r="AU1" s="31">
        <v>1.1574074074074073E-5</v>
      </c>
      <c r="AV1" s="377" t="s">
        <v>48</v>
      </c>
      <c r="AW1" s="379" t="s">
        <v>49</v>
      </c>
      <c r="AX1" s="380"/>
    </row>
    <row r="2" spans="1:51" ht="76.2" customHeight="1" thickBot="1">
      <c r="A2" s="395"/>
      <c r="B2" s="397"/>
      <c r="C2" s="401"/>
      <c r="D2" s="402"/>
      <c r="E2" s="403"/>
      <c r="F2" s="392"/>
      <c r="G2" s="392"/>
      <c r="H2" s="392"/>
      <c r="I2" s="393"/>
      <c r="J2" s="621"/>
      <c r="K2" s="32" t="s">
        <v>50</v>
      </c>
      <c r="L2" s="33" t="s">
        <v>51</v>
      </c>
      <c r="M2" s="32" t="s">
        <v>52</v>
      </c>
      <c r="N2" s="33" t="s">
        <v>53</v>
      </c>
      <c r="O2" s="32" t="s">
        <v>54</v>
      </c>
      <c r="P2" s="33" t="s">
        <v>264</v>
      </c>
      <c r="Q2" s="32" t="s">
        <v>265</v>
      </c>
      <c r="R2" s="33" t="s">
        <v>39</v>
      </c>
      <c r="S2" s="34" t="s">
        <v>50</v>
      </c>
      <c r="T2" s="35" t="s">
        <v>51</v>
      </c>
      <c r="U2" s="34" t="s">
        <v>52</v>
      </c>
      <c r="V2" s="35" t="s">
        <v>53</v>
      </c>
      <c r="W2" s="34" t="s">
        <v>54</v>
      </c>
      <c r="X2" s="35" t="s">
        <v>40</v>
      </c>
      <c r="Y2" s="36" t="s">
        <v>50</v>
      </c>
      <c r="Z2" s="37" t="s">
        <v>51</v>
      </c>
      <c r="AA2" s="37" t="s">
        <v>52</v>
      </c>
      <c r="AB2" s="37" t="s">
        <v>53</v>
      </c>
      <c r="AC2" s="37" t="s">
        <v>54</v>
      </c>
      <c r="AD2" s="38" t="s">
        <v>41</v>
      </c>
      <c r="AE2" s="39" t="s">
        <v>50</v>
      </c>
      <c r="AF2" s="40" t="s">
        <v>51</v>
      </c>
      <c r="AG2" s="40" t="s">
        <v>52</v>
      </c>
      <c r="AH2" s="40" t="s">
        <v>53</v>
      </c>
      <c r="AI2" s="40" t="s">
        <v>54</v>
      </c>
      <c r="AJ2" s="33" t="s">
        <v>42</v>
      </c>
      <c r="AK2" s="36" t="s">
        <v>50</v>
      </c>
      <c r="AL2" s="37" t="s">
        <v>51</v>
      </c>
      <c r="AM2" s="37" t="s">
        <v>52</v>
      </c>
      <c r="AN2" s="37" t="s">
        <v>53</v>
      </c>
      <c r="AO2" s="37" t="s">
        <v>54</v>
      </c>
      <c r="AP2" s="38" t="s">
        <v>55</v>
      </c>
      <c r="AQ2" s="378"/>
      <c r="AR2" s="378"/>
      <c r="AS2" s="390"/>
      <c r="AT2" s="378"/>
      <c r="AU2" s="41" t="s">
        <v>56</v>
      </c>
      <c r="AV2" s="378"/>
      <c r="AW2" s="614"/>
      <c r="AX2" s="381"/>
      <c r="AY2" s="369">
        <v>1.7361111111111112E-4</v>
      </c>
    </row>
    <row r="3" spans="1:51" s="89" customFormat="1" ht="39.75" customHeight="1" thickTop="1">
      <c r="A3" s="154">
        <v>1</v>
      </c>
      <c r="B3" s="106"/>
      <c r="C3" s="104" t="s">
        <v>262</v>
      </c>
      <c r="D3" s="104" t="s">
        <v>263</v>
      </c>
      <c r="E3" s="104"/>
      <c r="F3" s="121">
        <v>1987</v>
      </c>
      <c r="G3" s="323" t="s">
        <v>73</v>
      </c>
      <c r="H3" s="104" t="s">
        <v>100</v>
      </c>
      <c r="I3" s="104" t="s">
        <v>183</v>
      </c>
      <c r="J3" s="119">
        <v>46</v>
      </c>
      <c r="K3" s="619"/>
      <c r="L3" s="592"/>
      <c r="M3" s="620"/>
      <c r="N3" s="592"/>
      <c r="O3" s="620">
        <v>3</v>
      </c>
      <c r="P3" s="620"/>
      <c r="Q3" s="620"/>
      <c r="R3" s="592"/>
      <c r="S3" s="623"/>
      <c r="T3" s="593"/>
      <c r="U3" s="623"/>
      <c r="V3" s="593"/>
      <c r="W3" s="623"/>
      <c r="X3" s="593"/>
      <c r="Y3" s="42"/>
      <c r="Z3" s="42"/>
      <c r="AA3" s="42"/>
      <c r="AB3" s="42"/>
      <c r="AC3" s="42"/>
      <c r="AD3" s="594"/>
      <c r="AE3" s="624"/>
      <c r="AF3" s="624"/>
      <c r="AG3" s="624"/>
      <c r="AH3" s="624"/>
      <c r="AI3" s="624"/>
      <c r="AJ3" s="592"/>
      <c r="AK3" s="42"/>
      <c r="AL3" s="42"/>
      <c r="AM3" s="42"/>
      <c r="AN3" s="42"/>
      <c r="AO3" s="42"/>
      <c r="AP3" s="594"/>
      <c r="AQ3" s="47">
        <v>0</v>
      </c>
      <c r="AR3" s="47"/>
      <c r="AS3" s="159">
        <v>4.3622685185185188E-2</v>
      </c>
      <c r="AT3" s="48">
        <f>SUM(K3:Q3)</f>
        <v>3</v>
      </c>
      <c r="AU3" s="47">
        <f>AT3*AY$2</f>
        <v>5.2083333333333333E-4</v>
      </c>
      <c r="AV3" s="612">
        <f>AS3+AU3</f>
        <v>4.4143518518518519E-2</v>
      </c>
      <c r="AW3" s="650">
        <v>1</v>
      </c>
      <c r="AX3" s="613">
        <v>3.4722222222222224E-4</v>
      </c>
    </row>
    <row r="4" spans="1:51" ht="25.2">
      <c r="A4" s="154">
        <v>2</v>
      </c>
      <c r="B4" s="106"/>
      <c r="C4" s="322" t="s">
        <v>77</v>
      </c>
      <c r="D4" s="322" t="s">
        <v>185</v>
      </c>
      <c r="E4" s="322" t="s">
        <v>78</v>
      </c>
      <c r="F4" s="323">
        <v>1975</v>
      </c>
      <c r="G4" s="323" t="s">
        <v>73</v>
      </c>
      <c r="H4" s="322" t="s">
        <v>188</v>
      </c>
      <c r="I4" s="322" t="s">
        <v>183</v>
      </c>
      <c r="J4" s="119">
        <v>36</v>
      </c>
      <c r="K4" s="157"/>
      <c r="L4" s="54"/>
      <c r="M4" s="54">
        <v>2</v>
      </c>
      <c r="N4" s="54"/>
      <c r="O4" s="54">
        <v>2</v>
      </c>
      <c r="P4" s="54">
        <v>2</v>
      </c>
      <c r="Q4" s="54">
        <v>2</v>
      </c>
      <c r="R4" s="44"/>
      <c r="S4" s="45"/>
      <c r="T4" s="45"/>
      <c r="U4" s="45"/>
      <c r="V4" s="45"/>
      <c r="W4" s="45"/>
      <c r="X4" s="45"/>
      <c r="Y4" s="46"/>
      <c r="Z4" s="46"/>
      <c r="AA4" s="46"/>
      <c r="AB4" s="46"/>
      <c r="AC4" s="46"/>
      <c r="AD4" s="46"/>
      <c r="AE4" s="44"/>
      <c r="AF4" s="44"/>
      <c r="AG4" s="44"/>
      <c r="AH4" s="44"/>
      <c r="AI4" s="44"/>
      <c r="AJ4" s="44"/>
      <c r="AK4" s="46"/>
      <c r="AL4" s="46"/>
      <c r="AM4" s="46"/>
      <c r="AN4" s="46"/>
      <c r="AO4" s="46"/>
      <c r="AP4" s="46"/>
      <c r="AQ4" s="47">
        <v>0</v>
      </c>
      <c r="AR4" s="47"/>
      <c r="AS4" s="159">
        <v>4.4849537037037035E-2</v>
      </c>
      <c r="AT4" s="48">
        <f>SUM(K4:Q4)</f>
        <v>8</v>
      </c>
      <c r="AU4" s="47">
        <f>AT4*AY$2</f>
        <v>1.3888888888888889E-3</v>
      </c>
      <c r="AV4" s="611">
        <f>AS4+AU4</f>
        <v>4.6238425925925926E-2</v>
      </c>
      <c r="AW4" s="651">
        <v>2</v>
      </c>
      <c r="AX4" s="613">
        <v>3.4722222222222224E-4</v>
      </c>
    </row>
    <row r="5" spans="1:51" s="89" customFormat="1" ht="25.2">
      <c r="A5" s="154">
        <v>3</v>
      </c>
      <c r="B5" s="106"/>
      <c r="C5" s="322" t="s">
        <v>255</v>
      </c>
      <c r="D5" s="322" t="s">
        <v>256</v>
      </c>
      <c r="E5" s="322" t="s">
        <v>257</v>
      </c>
      <c r="F5" s="323">
        <v>1971</v>
      </c>
      <c r="G5" s="323" t="s">
        <v>75</v>
      </c>
      <c r="H5" s="322" t="s">
        <v>192</v>
      </c>
      <c r="I5" s="322" t="s">
        <v>183</v>
      </c>
      <c r="J5" s="119">
        <v>39</v>
      </c>
      <c r="K5" s="54">
        <v>2</v>
      </c>
      <c r="L5" s="54"/>
      <c r="M5" s="54">
        <v>4</v>
      </c>
      <c r="N5" s="54"/>
      <c r="O5" s="54"/>
      <c r="P5" s="54">
        <v>4</v>
      </c>
      <c r="Q5" s="54">
        <v>4</v>
      </c>
      <c r="R5" s="44"/>
      <c r="S5" s="45"/>
      <c r="T5" s="51"/>
      <c r="U5" s="51"/>
      <c r="V5" s="51"/>
      <c r="W5" s="45"/>
      <c r="X5" s="51"/>
      <c r="Y5" s="46"/>
      <c r="Z5" s="52"/>
      <c r="AA5" s="52"/>
      <c r="AB5" s="52"/>
      <c r="AC5" s="52"/>
      <c r="AD5" s="52"/>
      <c r="AE5" s="50"/>
      <c r="AF5" s="50"/>
      <c r="AG5" s="50"/>
      <c r="AH5" s="50"/>
      <c r="AI5" s="44"/>
      <c r="AJ5" s="50"/>
      <c r="AK5" s="46"/>
      <c r="AL5" s="52"/>
      <c r="AM5" s="52"/>
      <c r="AN5" s="52"/>
      <c r="AO5" s="46"/>
      <c r="AP5" s="52"/>
      <c r="AQ5" s="47">
        <v>0</v>
      </c>
      <c r="AR5" s="47"/>
      <c r="AS5" s="159">
        <v>5.2280092592592593E-2</v>
      </c>
      <c r="AT5" s="48">
        <f>SUM(K5:Q5)</f>
        <v>14</v>
      </c>
      <c r="AU5" s="47">
        <f>AT5*AY$2</f>
        <v>2.4305555555555556E-3</v>
      </c>
      <c r="AV5" s="611">
        <f>AS5+AU5</f>
        <v>5.4710648148148147E-2</v>
      </c>
      <c r="AW5" s="652">
        <v>3</v>
      </c>
      <c r="AX5" s="613">
        <v>3.4722222222222224E-4</v>
      </c>
    </row>
    <row r="6" spans="1:51" ht="27.75" customHeight="1">
      <c r="A6" s="154">
        <v>4</v>
      </c>
      <c r="B6" s="106"/>
      <c r="C6" s="104" t="s">
        <v>197</v>
      </c>
      <c r="D6" s="104" t="s">
        <v>198</v>
      </c>
      <c r="E6" s="104" t="s">
        <v>199</v>
      </c>
      <c r="F6" s="121">
        <v>1985</v>
      </c>
      <c r="G6" s="121" t="s">
        <v>72</v>
      </c>
      <c r="H6" s="104" t="s">
        <v>200</v>
      </c>
      <c r="I6" s="104" t="s">
        <v>183</v>
      </c>
      <c r="J6" s="119">
        <v>35</v>
      </c>
      <c r="K6" s="54">
        <v>2</v>
      </c>
      <c r="L6" s="54">
        <v>2</v>
      </c>
      <c r="M6" s="54">
        <v>4</v>
      </c>
      <c r="N6" s="54">
        <v>2</v>
      </c>
      <c r="O6" s="54">
        <v>4</v>
      </c>
      <c r="P6" s="54">
        <v>4</v>
      </c>
      <c r="Q6" s="54">
        <v>4</v>
      </c>
      <c r="R6" s="54"/>
      <c r="S6" s="158"/>
      <c r="T6" s="158"/>
      <c r="U6" s="158"/>
      <c r="V6" s="158"/>
      <c r="W6" s="158"/>
      <c r="X6" s="158"/>
      <c r="Y6" s="43"/>
      <c r="Z6" s="43"/>
      <c r="AA6" s="43"/>
      <c r="AB6" s="43"/>
      <c r="AC6" s="43"/>
      <c r="AD6" s="43"/>
      <c r="AE6" s="54"/>
      <c r="AF6" s="54"/>
      <c r="AG6" s="54"/>
      <c r="AH6" s="54"/>
      <c r="AI6" s="54"/>
      <c r="AJ6" s="54"/>
      <c r="AK6" s="43"/>
      <c r="AL6" s="43"/>
      <c r="AM6" s="43"/>
      <c r="AN6" s="43"/>
      <c r="AO6" s="43"/>
      <c r="AP6" s="43"/>
      <c r="AQ6" s="47">
        <v>0</v>
      </c>
      <c r="AR6" s="47"/>
      <c r="AS6" s="159">
        <v>5.0937499999999997E-2</v>
      </c>
      <c r="AT6" s="48">
        <f>SUM(K6:Q6)</f>
        <v>22</v>
      </c>
      <c r="AU6" s="47">
        <f>AT6*AY$2</f>
        <v>3.8194444444444448E-3</v>
      </c>
      <c r="AV6" s="612">
        <f>AS6+AU6</f>
        <v>5.4756944444444441E-2</v>
      </c>
      <c r="AW6" s="616">
        <v>4</v>
      </c>
      <c r="AX6" s="613">
        <v>3.4722222222222224E-4</v>
      </c>
    </row>
    <row r="7" spans="1:51" ht="25.2">
      <c r="A7" s="154">
        <v>5</v>
      </c>
      <c r="B7" s="106"/>
      <c r="C7" s="104" t="s">
        <v>260</v>
      </c>
      <c r="D7" s="104" t="s">
        <v>261</v>
      </c>
      <c r="E7" s="104"/>
      <c r="F7" s="121">
        <v>1977</v>
      </c>
      <c r="G7" s="121" t="s">
        <v>72</v>
      </c>
      <c r="H7" s="104" t="s">
        <v>100</v>
      </c>
      <c r="I7" s="104" t="s">
        <v>183</v>
      </c>
      <c r="J7" s="119">
        <v>41</v>
      </c>
      <c r="K7" s="54">
        <v>2</v>
      </c>
      <c r="L7" s="54">
        <v>4</v>
      </c>
      <c r="M7" s="54">
        <v>4</v>
      </c>
      <c r="N7" s="54">
        <v>2</v>
      </c>
      <c r="O7" s="54">
        <v>4</v>
      </c>
      <c r="P7" s="54">
        <v>4</v>
      </c>
      <c r="Q7" s="54">
        <v>4</v>
      </c>
      <c r="R7" s="54"/>
      <c r="S7" s="158"/>
      <c r="T7" s="158"/>
      <c r="U7" s="158"/>
      <c r="V7" s="158"/>
      <c r="W7" s="158"/>
      <c r="X7" s="158"/>
      <c r="Y7" s="43"/>
      <c r="Z7" s="43"/>
      <c r="AA7" s="43"/>
      <c r="AB7" s="43"/>
      <c r="AC7" s="43"/>
      <c r="AD7" s="43"/>
      <c r="AE7" s="54"/>
      <c r="AF7" s="54"/>
      <c r="AG7" s="54"/>
      <c r="AH7" s="54"/>
      <c r="AI7" s="54"/>
      <c r="AJ7" s="54"/>
      <c r="AK7" s="43"/>
      <c r="AL7" s="43"/>
      <c r="AM7" s="43"/>
      <c r="AN7" s="43"/>
      <c r="AO7" s="43"/>
      <c r="AP7" s="43"/>
      <c r="AQ7" s="47">
        <v>0</v>
      </c>
      <c r="AR7" s="47"/>
      <c r="AS7" s="159">
        <v>5.0717592592592592E-2</v>
      </c>
      <c r="AT7" s="48">
        <f>SUM(K7:Q7)</f>
        <v>24</v>
      </c>
      <c r="AU7" s="47">
        <f>AT7*AY$2</f>
        <v>4.1666666666666666E-3</v>
      </c>
      <c r="AV7" s="612">
        <f>AS7+AU7</f>
        <v>5.4884259259259258E-2</v>
      </c>
      <c r="AW7" s="616">
        <v>5</v>
      </c>
      <c r="AX7" s="613">
        <v>3.4722222222222224E-4</v>
      </c>
    </row>
    <row r="8" spans="1:51" s="373" customFormat="1" ht="25.2">
      <c r="A8" s="154">
        <v>6</v>
      </c>
      <c r="B8" s="106"/>
      <c r="C8" s="104" t="s">
        <v>189</v>
      </c>
      <c r="D8" s="104" t="s">
        <v>185</v>
      </c>
      <c r="E8" s="104" t="s">
        <v>190</v>
      </c>
      <c r="F8" s="121">
        <v>1980</v>
      </c>
      <c r="G8" s="121" t="s">
        <v>75</v>
      </c>
      <c r="H8" s="104" t="s">
        <v>192</v>
      </c>
      <c r="I8" s="104" t="s">
        <v>183</v>
      </c>
      <c r="J8" s="119">
        <v>50</v>
      </c>
      <c r="K8" s="54">
        <v>2</v>
      </c>
      <c r="L8" s="54">
        <v>2</v>
      </c>
      <c r="M8" s="54">
        <v>4</v>
      </c>
      <c r="N8" s="54"/>
      <c r="O8" s="54">
        <v>4</v>
      </c>
      <c r="P8" s="54">
        <v>4</v>
      </c>
      <c r="Q8" s="54">
        <v>4</v>
      </c>
      <c r="R8" s="44"/>
      <c r="S8" s="45"/>
      <c r="T8" s="45"/>
      <c r="U8" s="45"/>
      <c r="V8" s="45"/>
      <c r="W8" s="45"/>
      <c r="X8" s="45"/>
      <c r="Y8" s="46"/>
      <c r="Z8" s="46"/>
      <c r="AA8" s="46"/>
      <c r="AB8" s="46"/>
      <c r="AC8" s="46"/>
      <c r="AD8" s="46"/>
      <c r="AE8" s="44"/>
      <c r="AF8" s="44"/>
      <c r="AG8" s="44"/>
      <c r="AH8" s="44"/>
      <c r="AI8" s="44"/>
      <c r="AJ8" s="44"/>
      <c r="AK8" s="46"/>
      <c r="AL8" s="46"/>
      <c r="AM8" s="46"/>
      <c r="AN8" s="46"/>
      <c r="AO8" s="46"/>
      <c r="AP8" s="46"/>
      <c r="AQ8" s="47">
        <v>0</v>
      </c>
      <c r="AR8" s="47"/>
      <c r="AS8" s="159">
        <v>5.212962962962963E-2</v>
      </c>
      <c r="AT8" s="48">
        <f>SUM(K8:Q8)</f>
        <v>20</v>
      </c>
      <c r="AU8" s="47">
        <f>AT8*AY$2</f>
        <v>3.4722222222222225E-3</v>
      </c>
      <c r="AV8" s="611">
        <f>AS8+AU8</f>
        <v>5.5601851851851854E-2</v>
      </c>
      <c r="AW8" s="616">
        <v>6</v>
      </c>
      <c r="AX8" s="613"/>
    </row>
    <row r="9" spans="1:51" s="373" customFormat="1" ht="25.2">
      <c r="A9" s="154">
        <v>7</v>
      </c>
      <c r="B9" s="106"/>
      <c r="C9" s="104" t="s">
        <v>193</v>
      </c>
      <c r="D9" s="104" t="s">
        <v>194</v>
      </c>
      <c r="E9" s="104" t="s">
        <v>195</v>
      </c>
      <c r="F9" s="121">
        <v>1986</v>
      </c>
      <c r="G9" s="121" t="s">
        <v>75</v>
      </c>
      <c r="H9" s="104" t="s">
        <v>192</v>
      </c>
      <c r="I9" s="104" t="s">
        <v>183</v>
      </c>
      <c r="J9" s="119">
        <v>37</v>
      </c>
      <c r="K9" s="54">
        <v>2</v>
      </c>
      <c r="L9" s="54">
        <v>2</v>
      </c>
      <c r="M9" s="54">
        <v>4</v>
      </c>
      <c r="N9" s="54">
        <v>2</v>
      </c>
      <c r="O9" s="54">
        <v>4</v>
      </c>
      <c r="P9" s="54">
        <v>4</v>
      </c>
      <c r="Q9" s="54">
        <v>4</v>
      </c>
      <c r="R9" s="54"/>
      <c r="S9" s="158"/>
      <c r="T9" s="158"/>
      <c r="U9" s="158"/>
      <c r="V9" s="158"/>
      <c r="W9" s="158"/>
      <c r="X9" s="158"/>
      <c r="Y9" s="43"/>
      <c r="Z9" s="43"/>
      <c r="AA9" s="43"/>
      <c r="AB9" s="43"/>
      <c r="AC9" s="43"/>
      <c r="AD9" s="43"/>
      <c r="AE9" s="54"/>
      <c r="AF9" s="54"/>
      <c r="AG9" s="54"/>
      <c r="AH9" s="54"/>
      <c r="AI9" s="54"/>
      <c r="AJ9" s="54"/>
      <c r="AK9" s="43"/>
      <c r="AL9" s="43"/>
      <c r="AM9" s="43"/>
      <c r="AN9" s="43"/>
      <c r="AO9" s="43"/>
      <c r="AP9" s="43"/>
      <c r="AQ9" s="47">
        <v>0</v>
      </c>
      <c r="AR9" s="47"/>
      <c r="AS9" s="159">
        <v>5.5300925925925927E-2</v>
      </c>
      <c r="AT9" s="48">
        <f>SUM(K9:Q9)</f>
        <v>22</v>
      </c>
      <c r="AU9" s="47">
        <f>AT9*AY$2</f>
        <v>3.8194444444444448E-3</v>
      </c>
      <c r="AV9" s="159">
        <f>AS9+AU9</f>
        <v>5.9120370370370372E-2</v>
      </c>
      <c r="AW9" s="615">
        <v>7</v>
      </c>
      <c r="AX9" s="49"/>
    </row>
    <row r="10" spans="1:51" s="640" customFormat="1" ht="25.2">
      <c r="A10" s="625"/>
      <c r="B10" s="626"/>
      <c r="C10" s="627"/>
      <c r="D10" s="627"/>
      <c r="E10" s="627"/>
      <c r="F10" s="628"/>
      <c r="G10" s="629"/>
      <c r="H10" s="627"/>
      <c r="I10" s="627"/>
      <c r="J10" s="630"/>
      <c r="K10" s="631"/>
      <c r="L10" s="632"/>
      <c r="M10" s="632"/>
      <c r="N10" s="632"/>
      <c r="O10" s="632"/>
      <c r="P10" s="632"/>
      <c r="Q10" s="632"/>
      <c r="R10" s="632"/>
      <c r="S10" s="633"/>
      <c r="T10" s="633"/>
      <c r="U10" s="633"/>
      <c r="V10" s="633"/>
      <c r="W10" s="633"/>
      <c r="X10" s="633"/>
      <c r="Y10" s="634"/>
      <c r="Z10" s="634"/>
      <c r="AA10" s="634"/>
      <c r="AB10" s="634"/>
      <c r="AC10" s="634"/>
      <c r="AD10" s="634"/>
      <c r="AE10" s="632"/>
      <c r="AF10" s="632"/>
      <c r="AG10" s="632"/>
      <c r="AH10" s="632"/>
      <c r="AI10" s="632"/>
      <c r="AJ10" s="632"/>
      <c r="AK10" s="634"/>
      <c r="AL10" s="634"/>
      <c r="AM10" s="634"/>
      <c r="AN10" s="634"/>
      <c r="AO10" s="634"/>
      <c r="AP10" s="634"/>
      <c r="AQ10" s="635"/>
      <c r="AR10" s="635"/>
      <c r="AS10" s="636"/>
      <c r="AT10" s="637"/>
      <c r="AU10" s="635"/>
      <c r="AV10" s="636"/>
      <c r="AW10" s="638"/>
      <c r="AX10" s="639"/>
    </row>
    <row r="11" spans="1:51" s="89" customFormat="1" ht="25.2">
      <c r="A11" s="155">
        <v>1</v>
      </c>
      <c r="B11" s="106"/>
      <c r="C11" s="122" t="s">
        <v>203</v>
      </c>
      <c r="D11" s="122" t="s">
        <v>204</v>
      </c>
      <c r="E11" s="122" t="s">
        <v>205</v>
      </c>
      <c r="F11" s="123">
        <v>1982</v>
      </c>
      <c r="G11" s="123" t="s">
        <v>73</v>
      </c>
      <c r="H11" s="122" t="s">
        <v>192</v>
      </c>
      <c r="I11" s="122" t="s">
        <v>201</v>
      </c>
      <c r="J11" s="119">
        <v>32</v>
      </c>
      <c r="K11" s="157"/>
      <c r="L11" s="54"/>
      <c r="M11" s="54"/>
      <c r="N11" s="54"/>
      <c r="O11" s="54"/>
      <c r="P11" s="54"/>
      <c r="Q11" s="54"/>
      <c r="R11" s="54"/>
      <c r="S11" s="158"/>
      <c r="T11" s="158"/>
      <c r="U11" s="158"/>
      <c r="V11" s="158"/>
      <c r="W11" s="158"/>
      <c r="X11" s="158"/>
      <c r="Y11" s="43"/>
      <c r="Z11" s="43"/>
      <c r="AA11" s="43"/>
      <c r="AB11" s="43"/>
      <c r="AC11" s="43"/>
      <c r="AD11" s="43"/>
      <c r="AE11" s="54"/>
      <c r="AF11" s="54"/>
      <c r="AG11" s="54"/>
      <c r="AH11" s="54"/>
      <c r="AI11" s="54"/>
      <c r="AJ11" s="54"/>
      <c r="AK11" s="43"/>
      <c r="AL11" s="43"/>
      <c r="AM11" s="43"/>
      <c r="AN11" s="43"/>
      <c r="AO11" s="43"/>
      <c r="AP11" s="43"/>
      <c r="AQ11" s="47">
        <v>0</v>
      </c>
      <c r="AR11" s="47"/>
      <c r="AS11" s="159">
        <v>4.9456018518518517E-2</v>
      </c>
      <c r="AT11" s="48">
        <f>SUM(K11:Q11)</f>
        <v>0</v>
      </c>
      <c r="AU11" s="47">
        <f>AT11*AY$2</f>
        <v>0</v>
      </c>
      <c r="AV11" s="159">
        <f>AS11+AU11</f>
        <v>4.9456018518518517E-2</v>
      </c>
      <c r="AW11" s="653">
        <v>1</v>
      </c>
      <c r="AX11" s="49">
        <v>3.4722222222222224E-4</v>
      </c>
    </row>
    <row r="12" spans="1:51" ht="25.2">
      <c r="A12" s="154">
        <v>2</v>
      </c>
      <c r="B12" s="106"/>
      <c r="C12" s="122" t="s">
        <v>210</v>
      </c>
      <c r="D12" s="122" t="s">
        <v>211</v>
      </c>
      <c r="E12" s="122" t="s">
        <v>209</v>
      </c>
      <c r="F12" s="331">
        <v>1958</v>
      </c>
      <c r="G12" s="123" t="s">
        <v>72</v>
      </c>
      <c r="H12" s="122" t="s">
        <v>192</v>
      </c>
      <c r="I12" s="122" t="s">
        <v>201</v>
      </c>
      <c r="J12" s="119">
        <v>33</v>
      </c>
      <c r="K12" s="656"/>
      <c r="L12" s="54"/>
      <c r="M12" s="91"/>
      <c r="N12" s="54"/>
      <c r="O12" s="54">
        <v>1</v>
      </c>
      <c r="P12" s="54">
        <v>2</v>
      </c>
      <c r="Q12" s="91"/>
      <c r="R12" s="91"/>
      <c r="S12" s="92"/>
      <c r="T12" s="92"/>
      <c r="U12" s="92"/>
      <c r="V12" s="92"/>
      <c r="W12" s="92"/>
      <c r="X12" s="92"/>
      <c r="Y12" s="93"/>
      <c r="Z12" s="93"/>
      <c r="AA12" s="93"/>
      <c r="AB12" s="93"/>
      <c r="AC12" s="93"/>
      <c r="AD12" s="94"/>
      <c r="AE12" s="95"/>
      <c r="AF12" s="95"/>
      <c r="AG12" s="95"/>
      <c r="AH12" s="95"/>
      <c r="AI12" s="95"/>
      <c r="AJ12" s="91"/>
      <c r="AK12" s="93"/>
      <c r="AL12" s="93"/>
      <c r="AM12" s="93"/>
      <c r="AN12" s="93"/>
      <c r="AO12" s="93"/>
      <c r="AP12" s="94"/>
      <c r="AQ12" s="47">
        <v>0</v>
      </c>
      <c r="AR12" s="47"/>
      <c r="AS12" s="159">
        <v>5.302083333333333E-2</v>
      </c>
      <c r="AT12" s="48">
        <f>SUM(K12:Q12)</f>
        <v>3</v>
      </c>
      <c r="AU12" s="47">
        <f>AT12*AY$2</f>
        <v>5.2083333333333333E-4</v>
      </c>
      <c r="AV12" s="159">
        <f>AS12+AU12</f>
        <v>5.3541666666666661E-2</v>
      </c>
      <c r="AW12" s="654">
        <v>2</v>
      </c>
      <c r="AX12" s="49">
        <v>3.4722222222222224E-4</v>
      </c>
    </row>
    <row r="13" spans="1:51" s="89" customFormat="1" ht="25.2">
      <c r="A13" s="155">
        <v>3</v>
      </c>
      <c r="B13" s="107"/>
      <c r="C13" s="562" t="s">
        <v>222</v>
      </c>
      <c r="D13" s="562" t="s">
        <v>223</v>
      </c>
      <c r="E13" s="562" t="s">
        <v>216</v>
      </c>
      <c r="F13" s="563">
        <v>1983</v>
      </c>
      <c r="G13" s="563" t="s">
        <v>73</v>
      </c>
      <c r="H13" s="562" t="s">
        <v>192</v>
      </c>
      <c r="I13" s="562" t="s">
        <v>201</v>
      </c>
      <c r="J13" s="119">
        <v>31</v>
      </c>
      <c r="K13" s="54">
        <v>2</v>
      </c>
      <c r="L13" s="54">
        <v>2</v>
      </c>
      <c r="M13" s="54"/>
      <c r="N13" s="54"/>
      <c r="O13" s="54">
        <v>4</v>
      </c>
      <c r="P13" s="54"/>
      <c r="Q13" s="54"/>
      <c r="R13" s="54"/>
      <c r="S13" s="158"/>
      <c r="T13" s="158"/>
      <c r="U13" s="158"/>
      <c r="V13" s="158"/>
      <c r="W13" s="158"/>
      <c r="X13" s="158"/>
      <c r="Y13" s="43"/>
      <c r="Z13" s="43"/>
      <c r="AA13" s="43"/>
      <c r="AB13" s="43"/>
      <c r="AC13" s="43"/>
      <c r="AD13" s="43"/>
      <c r="AE13" s="54"/>
      <c r="AF13" s="54"/>
      <c r="AG13" s="54"/>
      <c r="AH13" s="54"/>
      <c r="AI13" s="54"/>
      <c r="AJ13" s="54"/>
      <c r="AK13" s="43"/>
      <c r="AL13" s="43"/>
      <c r="AM13" s="43"/>
      <c r="AN13" s="43"/>
      <c r="AO13" s="43"/>
      <c r="AP13" s="43"/>
      <c r="AQ13" s="47">
        <v>0</v>
      </c>
      <c r="AR13" s="47"/>
      <c r="AS13" s="159">
        <v>5.3553240740740742E-2</v>
      </c>
      <c r="AT13" s="48">
        <f>SUM(K13:Q13)</f>
        <v>8</v>
      </c>
      <c r="AU13" s="47">
        <f>AT13*AY$2</f>
        <v>1.3888888888888889E-3</v>
      </c>
      <c r="AV13" s="159">
        <f>AS13+AU13</f>
        <v>5.4942129629629632E-2</v>
      </c>
      <c r="AW13" s="655">
        <v>3</v>
      </c>
      <c r="AX13" s="49">
        <v>3.4722222222222224E-4</v>
      </c>
    </row>
    <row r="14" spans="1:51" s="89" customFormat="1" ht="25.2">
      <c r="A14" s="155">
        <v>5</v>
      </c>
      <c r="B14" s="106"/>
      <c r="C14" s="122" t="s">
        <v>212</v>
      </c>
      <c r="D14" s="122" t="s">
        <v>213</v>
      </c>
      <c r="E14" s="122" t="s">
        <v>209</v>
      </c>
      <c r="F14" s="123">
        <v>1990</v>
      </c>
      <c r="G14" s="123" t="s">
        <v>73</v>
      </c>
      <c r="H14" s="122" t="s">
        <v>76</v>
      </c>
      <c r="I14" s="122" t="s">
        <v>201</v>
      </c>
      <c r="J14" s="119">
        <v>43</v>
      </c>
      <c r="K14" s="54">
        <v>2</v>
      </c>
      <c r="L14" s="54">
        <v>3</v>
      </c>
      <c r="M14" s="54">
        <v>4</v>
      </c>
      <c r="N14" s="54">
        <v>2</v>
      </c>
      <c r="O14" s="54"/>
      <c r="P14" s="54"/>
      <c r="Q14" s="54">
        <v>4</v>
      </c>
      <c r="R14" s="54"/>
      <c r="S14" s="158"/>
      <c r="T14" s="158"/>
      <c r="U14" s="158"/>
      <c r="V14" s="158"/>
      <c r="W14" s="158"/>
      <c r="X14" s="158"/>
      <c r="Y14" s="43"/>
      <c r="Z14" s="43"/>
      <c r="AA14" s="43"/>
      <c r="AB14" s="43"/>
      <c r="AC14" s="43"/>
      <c r="AD14" s="160"/>
      <c r="AE14" s="161"/>
      <c r="AF14" s="161"/>
      <c r="AG14" s="161"/>
      <c r="AH14" s="161"/>
      <c r="AI14" s="161"/>
      <c r="AJ14" s="161"/>
      <c r="AK14" s="162"/>
      <c r="AL14" s="162"/>
      <c r="AM14" s="162"/>
      <c r="AN14" s="162"/>
      <c r="AO14" s="162"/>
      <c r="AP14" s="42"/>
      <c r="AQ14" s="47">
        <v>0</v>
      </c>
      <c r="AR14" s="47"/>
      <c r="AS14" s="159">
        <v>5.2719907407407403E-2</v>
      </c>
      <c r="AT14" s="48">
        <f>SUM(K14:Q14)</f>
        <v>15</v>
      </c>
      <c r="AU14" s="47">
        <f>AT14*AY$2</f>
        <v>2.604166666666667E-3</v>
      </c>
      <c r="AV14" s="159">
        <f>AS14+AU14</f>
        <v>5.5324074074074067E-2</v>
      </c>
      <c r="AW14" s="371">
        <v>4</v>
      </c>
      <c r="AX14" s="49">
        <v>3.4722222222222224E-4</v>
      </c>
    </row>
    <row r="15" spans="1:51" s="89" customFormat="1" ht="25.2">
      <c r="A15" s="155">
        <v>6</v>
      </c>
      <c r="B15" s="106"/>
      <c r="C15" s="562" t="s">
        <v>218</v>
      </c>
      <c r="D15" s="562" t="s">
        <v>211</v>
      </c>
      <c r="E15" s="562" t="s">
        <v>219</v>
      </c>
      <c r="F15" s="563">
        <v>1984</v>
      </c>
      <c r="G15" s="563" t="s">
        <v>75</v>
      </c>
      <c r="H15" s="562" t="s">
        <v>192</v>
      </c>
      <c r="I15" s="562" t="s">
        <v>201</v>
      </c>
      <c r="J15" s="119">
        <v>40</v>
      </c>
      <c r="K15" s="54">
        <v>2</v>
      </c>
      <c r="L15" s="54">
        <v>1</v>
      </c>
      <c r="M15" s="54">
        <v>4</v>
      </c>
      <c r="N15" s="54"/>
      <c r="O15" s="54"/>
      <c r="P15" s="54">
        <v>3</v>
      </c>
      <c r="Q15" s="54">
        <v>4</v>
      </c>
      <c r="R15" s="54"/>
      <c r="S15" s="158"/>
      <c r="T15" s="158"/>
      <c r="U15" s="158"/>
      <c r="V15" s="158"/>
      <c r="W15" s="158"/>
      <c r="X15" s="158"/>
      <c r="Y15" s="43"/>
      <c r="Z15" s="43"/>
      <c r="AA15" s="43"/>
      <c r="AB15" s="43"/>
      <c r="AC15" s="43"/>
      <c r="AD15" s="160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42"/>
      <c r="AQ15" s="47">
        <v>0</v>
      </c>
      <c r="AR15" s="47"/>
      <c r="AS15" s="159">
        <v>5.5543981481481486E-2</v>
      </c>
      <c r="AT15" s="48">
        <f>SUM(K15:Q15)</f>
        <v>14</v>
      </c>
      <c r="AU15" s="47">
        <f>AT15*AY$2</f>
        <v>2.4305555555555556E-3</v>
      </c>
      <c r="AV15" s="159">
        <f>AS15+AU15</f>
        <v>5.797453703703704E-2</v>
      </c>
      <c r="AW15" s="371">
        <v>5</v>
      </c>
      <c r="AX15" s="49">
        <v>3.4722222222222224E-4</v>
      </c>
    </row>
    <row r="16" spans="1:51" s="89" customFormat="1" ht="25.2">
      <c r="A16" s="154">
        <v>7</v>
      </c>
      <c r="B16" s="108"/>
      <c r="C16" s="333" t="s">
        <v>220</v>
      </c>
      <c r="D16" s="333" t="s">
        <v>204</v>
      </c>
      <c r="E16" s="333" t="s">
        <v>221</v>
      </c>
      <c r="F16" s="334">
        <v>1980</v>
      </c>
      <c r="G16" s="334" t="s">
        <v>75</v>
      </c>
      <c r="H16" s="333" t="s">
        <v>192</v>
      </c>
      <c r="I16" s="333" t="s">
        <v>201</v>
      </c>
      <c r="J16" s="119">
        <v>42</v>
      </c>
      <c r="K16" s="54">
        <v>2</v>
      </c>
      <c r="L16" s="54">
        <v>2</v>
      </c>
      <c r="M16" s="54">
        <v>4</v>
      </c>
      <c r="N16" s="54"/>
      <c r="O16" s="54">
        <v>3</v>
      </c>
      <c r="P16" s="54">
        <v>2</v>
      </c>
      <c r="Q16" s="54">
        <v>2</v>
      </c>
      <c r="R16" s="54"/>
      <c r="S16" s="158"/>
      <c r="T16" s="158"/>
      <c r="U16" s="158"/>
      <c r="V16" s="158"/>
      <c r="W16" s="158"/>
      <c r="X16" s="158"/>
      <c r="Y16" s="43"/>
      <c r="Z16" s="43"/>
      <c r="AA16" s="43"/>
      <c r="AB16" s="43"/>
      <c r="AC16" s="43"/>
      <c r="AD16" s="160"/>
      <c r="AE16" s="161"/>
      <c r="AF16" s="161"/>
      <c r="AG16" s="161"/>
      <c r="AH16" s="161"/>
      <c r="AI16" s="161"/>
      <c r="AJ16" s="161"/>
      <c r="AK16" s="162"/>
      <c r="AL16" s="162"/>
      <c r="AM16" s="162"/>
      <c r="AN16" s="162"/>
      <c r="AO16" s="162"/>
      <c r="AP16" s="42"/>
      <c r="AQ16" s="47">
        <v>0</v>
      </c>
      <c r="AR16" s="47"/>
      <c r="AS16" s="159">
        <v>5.6250000000000001E-2</v>
      </c>
      <c r="AT16" s="48">
        <f>SUM(K16:Q16)</f>
        <v>15</v>
      </c>
      <c r="AU16" s="47">
        <f>AT16*AY$2</f>
        <v>2.604166666666667E-3</v>
      </c>
      <c r="AV16" s="159">
        <f>AS16+AU16</f>
        <v>5.8854166666666666E-2</v>
      </c>
      <c r="AW16" s="371">
        <v>6</v>
      </c>
      <c r="AX16" s="49">
        <v>3.4722222222222224E-4</v>
      </c>
    </row>
    <row r="17" spans="1:50" s="89" customFormat="1" ht="25.2">
      <c r="A17" s="154">
        <v>8</v>
      </c>
      <c r="B17" s="108"/>
      <c r="C17" s="333" t="s">
        <v>214</v>
      </c>
      <c r="D17" s="333" t="s">
        <v>215</v>
      </c>
      <c r="E17" s="333" t="s">
        <v>216</v>
      </c>
      <c r="F17" s="334">
        <v>1979</v>
      </c>
      <c r="G17" s="334" t="s">
        <v>75</v>
      </c>
      <c r="H17" s="333" t="s">
        <v>192</v>
      </c>
      <c r="I17" s="333" t="s">
        <v>201</v>
      </c>
      <c r="J17" s="119">
        <v>49</v>
      </c>
      <c r="K17" s="54">
        <v>2</v>
      </c>
      <c r="L17" s="54"/>
      <c r="M17" s="54">
        <v>4</v>
      </c>
      <c r="N17" s="54"/>
      <c r="O17" s="54">
        <v>2</v>
      </c>
      <c r="P17" s="54">
        <v>2</v>
      </c>
      <c r="Q17" s="54">
        <v>4</v>
      </c>
      <c r="R17" s="54"/>
      <c r="S17" s="158"/>
      <c r="T17" s="158"/>
      <c r="U17" s="158"/>
      <c r="V17" s="158"/>
      <c r="W17" s="158"/>
      <c r="X17" s="158"/>
      <c r="Y17" s="43"/>
      <c r="Z17" s="43"/>
      <c r="AA17" s="43"/>
      <c r="AB17" s="43"/>
      <c r="AC17" s="43"/>
      <c r="AD17" s="160"/>
      <c r="AE17" s="161"/>
      <c r="AF17" s="161"/>
      <c r="AG17" s="161"/>
      <c r="AH17" s="161"/>
      <c r="AI17" s="161"/>
      <c r="AJ17" s="161"/>
      <c r="AK17" s="162"/>
      <c r="AL17" s="162"/>
      <c r="AM17" s="162"/>
      <c r="AN17" s="162"/>
      <c r="AO17" s="162"/>
      <c r="AP17" s="42"/>
      <c r="AQ17" s="47">
        <v>0</v>
      </c>
      <c r="AR17" s="47"/>
      <c r="AS17" s="159">
        <v>5.65162037037037E-2</v>
      </c>
      <c r="AT17" s="48">
        <f>SUM(K17:Q17)</f>
        <v>14</v>
      </c>
      <c r="AU17" s="47">
        <f>AT17*AY$2</f>
        <v>2.4305555555555556E-3</v>
      </c>
      <c r="AV17" s="159">
        <f>AS17+AU17</f>
        <v>5.8946759259259254E-2</v>
      </c>
      <c r="AW17" s="371">
        <v>7</v>
      </c>
      <c r="AX17" s="49">
        <v>3.4722222222222224E-4</v>
      </c>
    </row>
    <row r="18" spans="1:50" s="89" customFormat="1" ht="25.2">
      <c r="A18" s="155">
        <v>9</v>
      </c>
      <c r="B18" s="106"/>
      <c r="C18" s="562" t="s">
        <v>217</v>
      </c>
      <c r="D18" s="562" t="s">
        <v>208</v>
      </c>
      <c r="E18" s="562" t="s">
        <v>216</v>
      </c>
      <c r="F18" s="563">
        <v>1984</v>
      </c>
      <c r="G18" s="563" t="s">
        <v>75</v>
      </c>
      <c r="H18" s="562" t="s">
        <v>192</v>
      </c>
      <c r="I18" s="562" t="s">
        <v>201</v>
      </c>
      <c r="J18" s="119">
        <v>47</v>
      </c>
      <c r="K18" s="54">
        <v>2</v>
      </c>
      <c r="L18" s="54"/>
      <c r="M18" s="54">
        <v>4</v>
      </c>
      <c r="N18" s="54">
        <v>3</v>
      </c>
      <c r="O18" s="54">
        <v>5</v>
      </c>
      <c r="P18" s="54">
        <v>3</v>
      </c>
      <c r="Q18" s="54">
        <v>4</v>
      </c>
      <c r="R18" s="54"/>
      <c r="S18" s="158"/>
      <c r="T18" s="158"/>
      <c r="U18" s="158"/>
      <c r="V18" s="158"/>
      <c r="W18" s="158"/>
      <c r="X18" s="158"/>
      <c r="Y18" s="43"/>
      <c r="Z18" s="43"/>
      <c r="AA18" s="43"/>
      <c r="AB18" s="43"/>
      <c r="AC18" s="43"/>
      <c r="AD18" s="160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42"/>
      <c r="AQ18" s="47">
        <v>0</v>
      </c>
      <c r="AR18" s="47"/>
      <c r="AS18" s="159">
        <v>5.6840277777777781E-2</v>
      </c>
      <c r="AT18" s="48">
        <f>SUM(K18:Q18)</f>
        <v>21</v>
      </c>
      <c r="AU18" s="47">
        <f>AT18*AY$2</f>
        <v>3.6458333333333334E-3</v>
      </c>
      <c r="AV18" s="159">
        <f>AS18+AU18</f>
        <v>6.0486111111111115E-2</v>
      </c>
      <c r="AW18" s="371">
        <v>8</v>
      </c>
      <c r="AX18" s="49">
        <v>3.4722222222222224E-4</v>
      </c>
    </row>
    <row r="19" spans="1:50" s="89" customFormat="1" ht="25.2">
      <c r="A19" s="154">
        <v>10</v>
      </c>
      <c r="B19" s="106"/>
      <c r="C19" s="122" t="s">
        <v>207</v>
      </c>
      <c r="D19" s="122" t="s">
        <v>208</v>
      </c>
      <c r="E19" s="122" t="s">
        <v>209</v>
      </c>
      <c r="F19" s="123">
        <v>1986</v>
      </c>
      <c r="G19" s="123" t="s">
        <v>75</v>
      </c>
      <c r="H19" s="122" t="s">
        <v>192</v>
      </c>
      <c r="I19" s="122" t="s">
        <v>201</v>
      </c>
      <c r="J19" s="119">
        <v>38</v>
      </c>
      <c r="K19" s="54">
        <v>2</v>
      </c>
      <c r="L19" s="54">
        <v>2</v>
      </c>
      <c r="M19" s="54">
        <v>4</v>
      </c>
      <c r="N19" s="54"/>
      <c r="O19" s="54">
        <v>4</v>
      </c>
      <c r="P19" s="54">
        <v>2</v>
      </c>
      <c r="Q19" s="54">
        <v>4</v>
      </c>
      <c r="R19" s="54"/>
      <c r="S19" s="158"/>
      <c r="T19" s="158"/>
      <c r="U19" s="158"/>
      <c r="V19" s="158"/>
      <c r="W19" s="158"/>
      <c r="X19" s="158"/>
      <c r="Y19" s="43"/>
      <c r="Z19" s="43"/>
      <c r="AA19" s="43"/>
      <c r="AB19" s="43"/>
      <c r="AC19" s="43"/>
      <c r="AD19" s="160"/>
      <c r="AE19" s="161"/>
      <c r="AF19" s="161"/>
      <c r="AG19" s="161"/>
      <c r="AH19" s="161"/>
      <c r="AI19" s="161"/>
      <c r="AJ19" s="161"/>
      <c r="AK19" s="162"/>
      <c r="AL19" s="162"/>
      <c r="AM19" s="162"/>
      <c r="AN19" s="162"/>
      <c r="AO19" s="162"/>
      <c r="AP19" s="42"/>
      <c r="AQ19" s="47">
        <v>0</v>
      </c>
      <c r="AR19" s="47"/>
      <c r="AS19" s="159">
        <v>6.0451388888888895E-2</v>
      </c>
      <c r="AT19" s="48">
        <f>SUM(K19:Q19)</f>
        <v>18</v>
      </c>
      <c r="AU19" s="47">
        <f>AT19*AY$2</f>
        <v>3.1250000000000002E-3</v>
      </c>
      <c r="AV19" s="159">
        <f>AS19+AU19</f>
        <v>6.3576388888888891E-2</v>
      </c>
      <c r="AW19" s="371">
        <v>9</v>
      </c>
      <c r="AX19" s="49">
        <v>3.4722222222222224E-4</v>
      </c>
    </row>
    <row r="20" spans="1:50" s="89" customFormat="1" ht="25.2" hidden="1">
      <c r="A20" s="155"/>
      <c r="B20" s="106"/>
      <c r="C20" s="348" t="s">
        <v>224</v>
      </c>
      <c r="D20" s="348" t="s">
        <v>225</v>
      </c>
      <c r="E20" s="348" t="s">
        <v>226</v>
      </c>
      <c r="F20" s="349">
        <v>1964</v>
      </c>
      <c r="G20" s="349" t="s">
        <v>75</v>
      </c>
      <c r="H20" s="348" t="s">
        <v>188</v>
      </c>
      <c r="I20" s="342" t="s">
        <v>80</v>
      </c>
      <c r="J20" s="119"/>
      <c r="K20" s="157"/>
      <c r="L20" s="54"/>
      <c r="M20" s="54"/>
      <c r="N20" s="54"/>
      <c r="O20" s="54"/>
      <c r="P20" s="54"/>
      <c r="Q20" s="54"/>
      <c r="R20" s="54"/>
      <c r="S20" s="158"/>
      <c r="T20" s="158"/>
      <c r="U20" s="158"/>
      <c r="V20" s="158"/>
      <c r="W20" s="158"/>
      <c r="X20" s="158"/>
      <c r="Y20" s="43"/>
      <c r="Z20" s="43"/>
      <c r="AA20" s="43"/>
      <c r="AB20" s="43"/>
      <c r="AC20" s="43"/>
      <c r="AD20" s="160"/>
      <c r="AE20" s="161"/>
      <c r="AF20" s="161"/>
      <c r="AG20" s="161"/>
      <c r="AH20" s="161"/>
      <c r="AI20" s="161"/>
      <c r="AJ20" s="161"/>
      <c r="AK20" s="162"/>
      <c r="AL20" s="162"/>
      <c r="AM20" s="162"/>
      <c r="AN20" s="162"/>
      <c r="AO20" s="162"/>
      <c r="AP20" s="42"/>
      <c r="AQ20" s="47">
        <v>0</v>
      </c>
      <c r="AR20" s="47"/>
      <c r="AS20" s="159">
        <f>AR20-AQ20</f>
        <v>0</v>
      </c>
      <c r="AT20" s="48">
        <f>SUM(K20:Q20)</f>
        <v>0</v>
      </c>
      <c r="AU20" s="47">
        <f>AT20*AY$2</f>
        <v>0</v>
      </c>
      <c r="AV20" s="159">
        <f>AS20+AU20</f>
        <v>0</v>
      </c>
      <c r="AW20" s="370"/>
      <c r="AX20" s="49">
        <v>3.4722222222222224E-4</v>
      </c>
    </row>
    <row r="21" spans="1:50" s="640" customFormat="1" ht="25.2">
      <c r="A21" s="641"/>
      <c r="B21" s="626"/>
      <c r="C21" s="642"/>
      <c r="D21" s="642"/>
      <c r="E21" s="642"/>
      <c r="F21" s="643"/>
      <c r="G21" s="643"/>
      <c r="H21" s="642"/>
      <c r="I21" s="644"/>
      <c r="J21" s="630"/>
      <c r="K21" s="631"/>
      <c r="L21" s="632"/>
      <c r="M21" s="632"/>
      <c r="N21" s="632"/>
      <c r="O21" s="632"/>
      <c r="P21" s="632"/>
      <c r="Q21" s="632"/>
      <c r="R21" s="632"/>
      <c r="S21" s="633"/>
      <c r="T21" s="633"/>
      <c r="U21" s="633"/>
      <c r="V21" s="633"/>
      <c r="W21" s="633"/>
      <c r="X21" s="633"/>
      <c r="Y21" s="634"/>
      <c r="Z21" s="634"/>
      <c r="AA21" s="634"/>
      <c r="AB21" s="634"/>
      <c r="AC21" s="634"/>
      <c r="AD21" s="645"/>
      <c r="AE21" s="646"/>
      <c r="AF21" s="646"/>
      <c r="AG21" s="646"/>
      <c r="AH21" s="646"/>
      <c r="AI21" s="646"/>
      <c r="AJ21" s="646"/>
      <c r="AK21" s="647"/>
      <c r="AL21" s="647"/>
      <c r="AM21" s="647"/>
      <c r="AN21" s="647"/>
      <c r="AO21" s="647"/>
      <c r="AP21" s="648"/>
      <c r="AQ21" s="635"/>
      <c r="AR21" s="635"/>
      <c r="AS21" s="636"/>
      <c r="AT21" s="637"/>
      <c r="AU21" s="635"/>
      <c r="AV21" s="636"/>
      <c r="AW21" s="649"/>
      <c r="AX21" s="639"/>
    </row>
    <row r="22" spans="1:50" s="89" customFormat="1" ht="25.2">
      <c r="A22" s="154">
        <v>1</v>
      </c>
      <c r="B22" s="106"/>
      <c r="C22" s="579" t="s">
        <v>77</v>
      </c>
      <c r="D22" s="579" t="s">
        <v>81</v>
      </c>
      <c r="E22" s="579" t="s">
        <v>78</v>
      </c>
      <c r="F22" s="367">
        <v>1970</v>
      </c>
      <c r="G22" s="367" t="s">
        <v>72</v>
      </c>
      <c r="H22" s="579" t="s">
        <v>188</v>
      </c>
      <c r="I22" s="579" t="s">
        <v>80</v>
      </c>
      <c r="J22" s="119">
        <v>16</v>
      </c>
      <c r="K22" s="157"/>
      <c r="L22" s="54">
        <v>1</v>
      </c>
      <c r="M22" s="54">
        <v>1</v>
      </c>
      <c r="N22" s="54"/>
      <c r="O22" s="54"/>
      <c r="P22" s="54">
        <v>3</v>
      </c>
      <c r="Q22" s="54">
        <v>1</v>
      </c>
      <c r="R22" s="54"/>
      <c r="S22" s="158"/>
      <c r="T22" s="158"/>
      <c r="U22" s="158"/>
      <c r="V22" s="158"/>
      <c r="W22" s="158"/>
      <c r="X22" s="158"/>
      <c r="Y22" s="43"/>
      <c r="Z22" s="43"/>
      <c r="AA22" s="43"/>
      <c r="AB22" s="43"/>
      <c r="AC22" s="43"/>
      <c r="AD22" s="160"/>
      <c r="AE22" s="161"/>
      <c r="AF22" s="161"/>
      <c r="AG22" s="161"/>
      <c r="AH22" s="161"/>
      <c r="AI22" s="161"/>
      <c r="AJ22" s="161"/>
      <c r="AK22" s="162"/>
      <c r="AL22" s="162"/>
      <c r="AM22" s="162"/>
      <c r="AN22" s="162"/>
      <c r="AO22" s="162"/>
      <c r="AP22" s="42"/>
      <c r="AQ22" s="47">
        <v>0</v>
      </c>
      <c r="AR22" s="47"/>
      <c r="AS22" s="159">
        <v>2.3738425925925923E-2</v>
      </c>
      <c r="AT22" s="48">
        <f>SUM(K22:Q22)</f>
        <v>6</v>
      </c>
      <c r="AU22" s="47">
        <f>AT22*AY$2</f>
        <v>1.0416666666666667E-3</v>
      </c>
      <c r="AV22" s="159">
        <f>AS22+AU22</f>
        <v>2.478009259259259E-2</v>
      </c>
      <c r="AW22" s="370">
        <v>1</v>
      </c>
      <c r="AX22" s="49">
        <v>3.4722222222222224E-4</v>
      </c>
    </row>
    <row r="23" spans="1:50" s="89" customFormat="1" ht="25.2">
      <c r="A23" s="154">
        <v>2</v>
      </c>
      <c r="B23" s="106"/>
      <c r="C23" s="579" t="s">
        <v>84</v>
      </c>
      <c r="D23" s="579" t="s">
        <v>85</v>
      </c>
      <c r="E23" s="579" t="s">
        <v>79</v>
      </c>
      <c r="F23" s="367">
        <v>1972</v>
      </c>
      <c r="G23" s="367" t="s">
        <v>75</v>
      </c>
      <c r="H23" s="579" t="s">
        <v>192</v>
      </c>
      <c r="I23" s="579" t="s">
        <v>80</v>
      </c>
      <c r="J23" s="119">
        <v>14</v>
      </c>
      <c r="K23" s="157"/>
      <c r="L23" s="54"/>
      <c r="M23" s="54"/>
      <c r="N23" s="54"/>
      <c r="O23" s="54"/>
      <c r="P23" s="54">
        <v>3</v>
      </c>
      <c r="Q23" s="54"/>
      <c r="R23" s="54"/>
      <c r="S23" s="158"/>
      <c r="T23" s="158"/>
      <c r="U23" s="158"/>
      <c r="V23" s="158"/>
      <c r="W23" s="158"/>
      <c r="X23" s="158"/>
      <c r="Y23" s="43"/>
      <c r="Z23" s="43"/>
      <c r="AA23" s="43"/>
      <c r="AB23" s="43"/>
      <c r="AC23" s="43"/>
      <c r="AD23" s="160"/>
      <c r="AE23" s="161"/>
      <c r="AF23" s="161"/>
      <c r="AG23" s="161"/>
      <c r="AH23" s="161"/>
      <c r="AI23" s="161"/>
      <c r="AJ23" s="161"/>
      <c r="AK23" s="162"/>
      <c r="AL23" s="162"/>
      <c r="AM23" s="162"/>
      <c r="AN23" s="162"/>
      <c r="AO23" s="162"/>
      <c r="AP23" s="42"/>
      <c r="AQ23" s="47">
        <v>0</v>
      </c>
      <c r="AR23" s="47"/>
      <c r="AS23" s="159">
        <v>2.7905092592592592E-2</v>
      </c>
      <c r="AT23" s="48">
        <f>SUM(K23:Q23)</f>
        <v>3</v>
      </c>
      <c r="AU23" s="47">
        <f>AT23*AY$2</f>
        <v>5.2083333333333333E-4</v>
      </c>
      <c r="AV23" s="159">
        <f>AS23+AU23</f>
        <v>2.8425925925925927E-2</v>
      </c>
      <c r="AW23" s="370">
        <v>2</v>
      </c>
      <c r="AX23" s="49">
        <v>3.4722222222222224E-4</v>
      </c>
    </row>
    <row r="24" spans="1:50" s="89" customFormat="1" ht="25.2" hidden="1">
      <c r="A24" s="155"/>
      <c r="B24" s="106"/>
      <c r="C24" s="608" t="s">
        <v>228</v>
      </c>
      <c r="D24" s="608" t="s">
        <v>229</v>
      </c>
      <c r="E24" s="608" t="s">
        <v>230</v>
      </c>
      <c r="F24" s="609">
        <v>1960</v>
      </c>
      <c r="G24" s="609" t="s">
        <v>72</v>
      </c>
      <c r="H24" s="608" t="s">
        <v>192</v>
      </c>
      <c r="I24" s="608" t="s">
        <v>227</v>
      </c>
      <c r="J24" s="119"/>
      <c r="K24" s="157"/>
      <c r="L24" s="54"/>
      <c r="M24" s="54"/>
      <c r="N24" s="54"/>
      <c r="O24" s="54"/>
      <c r="P24" s="54"/>
      <c r="Q24" s="54"/>
      <c r="R24" s="54"/>
      <c r="S24" s="158"/>
      <c r="T24" s="158"/>
      <c r="U24" s="158"/>
      <c r="V24" s="158"/>
      <c r="W24" s="158"/>
      <c r="X24" s="158"/>
      <c r="Y24" s="43"/>
      <c r="Z24" s="43"/>
      <c r="AA24" s="43"/>
      <c r="AB24" s="43"/>
      <c r="AC24" s="43"/>
      <c r="AD24" s="160"/>
      <c r="AE24" s="161"/>
      <c r="AF24" s="161"/>
      <c r="AG24" s="161"/>
      <c r="AH24" s="161"/>
      <c r="AI24" s="161"/>
      <c r="AJ24" s="161"/>
      <c r="AK24" s="162"/>
      <c r="AL24" s="162"/>
      <c r="AM24" s="162"/>
      <c r="AN24" s="162"/>
      <c r="AO24" s="162"/>
      <c r="AP24" s="42"/>
      <c r="AQ24" s="47">
        <v>0</v>
      </c>
      <c r="AR24" s="47"/>
      <c r="AS24" s="159">
        <f>AR24-AQ24</f>
        <v>0</v>
      </c>
      <c r="AT24" s="48">
        <f>SUM(K24:Q24)</f>
        <v>0</v>
      </c>
      <c r="AU24" s="47">
        <f>AT24*AY$2</f>
        <v>0</v>
      </c>
      <c r="AV24" s="159">
        <f>AS24+AU24</f>
        <v>0</v>
      </c>
      <c r="AW24" s="156"/>
      <c r="AX24" s="49">
        <v>3.4722222222222224E-4</v>
      </c>
    </row>
    <row r="25" spans="1:50" s="640" customFormat="1" ht="25.2">
      <c r="A25" s="641"/>
      <c r="B25" s="626"/>
      <c r="C25" s="627"/>
      <c r="D25" s="627"/>
      <c r="E25" s="627"/>
      <c r="F25" s="628"/>
      <c r="G25" s="628"/>
      <c r="H25" s="627"/>
      <c r="I25" s="627"/>
      <c r="J25" s="630"/>
      <c r="K25" s="631"/>
      <c r="L25" s="632"/>
      <c r="M25" s="632"/>
      <c r="N25" s="632"/>
      <c r="O25" s="632"/>
      <c r="P25" s="632"/>
      <c r="Q25" s="632"/>
      <c r="R25" s="632"/>
      <c r="S25" s="633"/>
      <c r="T25" s="633"/>
      <c r="U25" s="633"/>
      <c r="V25" s="633"/>
      <c r="W25" s="633"/>
      <c r="X25" s="633"/>
      <c r="Y25" s="634"/>
      <c r="Z25" s="634"/>
      <c r="AA25" s="634"/>
      <c r="AB25" s="634"/>
      <c r="AC25" s="634"/>
      <c r="AD25" s="645"/>
      <c r="AE25" s="646"/>
      <c r="AF25" s="646"/>
      <c r="AG25" s="646"/>
      <c r="AH25" s="646"/>
      <c r="AI25" s="646"/>
      <c r="AJ25" s="646"/>
      <c r="AK25" s="647"/>
      <c r="AL25" s="647"/>
      <c r="AM25" s="647"/>
      <c r="AN25" s="647"/>
      <c r="AO25" s="647"/>
      <c r="AP25" s="648"/>
      <c r="AQ25" s="635"/>
      <c r="AR25" s="635"/>
      <c r="AS25" s="636"/>
      <c r="AT25" s="637"/>
      <c r="AU25" s="635"/>
      <c r="AV25" s="636"/>
      <c r="AW25" s="649"/>
      <c r="AX25" s="639"/>
    </row>
    <row r="26" spans="1:50" ht="25.2">
      <c r="A26" s="154">
        <v>1</v>
      </c>
      <c r="B26" s="106"/>
      <c r="C26" s="608" t="s">
        <v>231</v>
      </c>
      <c r="D26" s="608" t="s">
        <v>232</v>
      </c>
      <c r="E26" s="608" t="s">
        <v>219</v>
      </c>
      <c r="F26" s="609">
        <v>1974</v>
      </c>
      <c r="G26" s="609" t="s">
        <v>73</v>
      </c>
      <c r="H26" s="608" t="s">
        <v>188</v>
      </c>
      <c r="I26" s="608" t="s">
        <v>227</v>
      </c>
      <c r="J26" s="119">
        <v>25</v>
      </c>
      <c r="K26" s="157"/>
      <c r="L26" s="54"/>
      <c r="M26" s="54"/>
      <c r="N26" s="54"/>
      <c r="O26" s="54"/>
      <c r="P26" s="54"/>
      <c r="Q26" s="54"/>
      <c r="R26" s="54"/>
      <c r="S26" s="158"/>
      <c r="T26" s="158"/>
      <c r="U26" s="158"/>
      <c r="V26" s="158"/>
      <c r="W26" s="158"/>
      <c r="X26" s="158"/>
      <c r="Y26" s="43"/>
      <c r="Z26" s="43"/>
      <c r="AA26" s="43"/>
      <c r="AB26" s="43"/>
      <c r="AC26" s="43"/>
      <c r="AD26" s="160"/>
      <c r="AE26" s="161"/>
      <c r="AF26" s="161"/>
      <c r="AG26" s="161"/>
      <c r="AH26" s="161"/>
      <c r="AI26" s="161"/>
      <c r="AJ26" s="161"/>
      <c r="AK26" s="162"/>
      <c r="AL26" s="162"/>
      <c r="AM26" s="162"/>
      <c r="AN26" s="162"/>
      <c r="AO26" s="162"/>
      <c r="AP26" s="42"/>
      <c r="AQ26" s="47">
        <v>0</v>
      </c>
      <c r="AR26" s="47"/>
      <c r="AS26" s="159">
        <v>2.4525462962962968E-2</v>
      </c>
      <c r="AT26" s="48">
        <f>SUM(K26:Q26)</f>
        <v>0</v>
      </c>
      <c r="AU26" s="47">
        <f>AT26*AY$2</f>
        <v>0</v>
      </c>
      <c r="AV26" s="159">
        <f>AS26+AU26</f>
        <v>2.4525462962962968E-2</v>
      </c>
      <c r="AW26" s="653">
        <v>1</v>
      </c>
      <c r="AX26" s="49">
        <v>3.4722222222222224E-4</v>
      </c>
    </row>
    <row r="27" spans="1:50" s="89" customFormat="1" ht="25.2">
      <c r="A27" s="155">
        <v>2</v>
      </c>
      <c r="B27" s="106"/>
      <c r="C27" s="608" t="s">
        <v>233</v>
      </c>
      <c r="D27" s="608" t="s">
        <v>234</v>
      </c>
      <c r="E27" s="608" t="s">
        <v>235</v>
      </c>
      <c r="F27" s="609">
        <v>1964</v>
      </c>
      <c r="G27" s="609" t="s">
        <v>75</v>
      </c>
      <c r="H27" s="608" t="s">
        <v>237</v>
      </c>
      <c r="I27" s="608" t="s">
        <v>227</v>
      </c>
      <c r="J27" s="119">
        <v>18</v>
      </c>
      <c r="K27" s="157"/>
      <c r="L27" s="54"/>
      <c r="M27" s="54"/>
      <c r="N27" s="54"/>
      <c r="O27" s="54">
        <v>2</v>
      </c>
      <c r="P27" s="54"/>
      <c r="Q27" s="54"/>
      <c r="R27" s="54"/>
      <c r="S27" s="158"/>
      <c r="T27" s="158"/>
      <c r="U27" s="158"/>
      <c r="V27" s="158"/>
      <c r="W27" s="158"/>
      <c r="X27" s="158"/>
      <c r="Y27" s="43"/>
      <c r="Z27" s="43"/>
      <c r="AA27" s="43"/>
      <c r="AB27" s="43"/>
      <c r="AC27" s="43"/>
      <c r="AD27" s="160"/>
      <c r="AE27" s="161"/>
      <c r="AF27" s="161"/>
      <c r="AG27" s="161"/>
      <c r="AH27" s="161"/>
      <c r="AI27" s="161"/>
      <c r="AJ27" s="161"/>
      <c r="AK27" s="162"/>
      <c r="AL27" s="162"/>
      <c r="AM27" s="162"/>
      <c r="AN27" s="162"/>
      <c r="AO27" s="162"/>
      <c r="AP27" s="42"/>
      <c r="AQ27" s="47">
        <v>0</v>
      </c>
      <c r="AR27" s="47"/>
      <c r="AS27" s="159">
        <v>2.5266203703703704E-2</v>
      </c>
      <c r="AT27" s="48">
        <f>SUM(K27:Q27)</f>
        <v>2</v>
      </c>
      <c r="AU27" s="47">
        <f>AT27*AY$2</f>
        <v>3.4722222222222224E-4</v>
      </c>
      <c r="AV27" s="159">
        <f>AS27+AU27</f>
        <v>2.5613425925925925E-2</v>
      </c>
      <c r="AW27" s="654">
        <v>2</v>
      </c>
      <c r="AX27" s="49">
        <v>3.4722222222222224E-4</v>
      </c>
    </row>
    <row r="28" spans="1:50" s="89" customFormat="1" ht="25.2">
      <c r="A28" s="155">
        <v>3</v>
      </c>
      <c r="B28" s="108"/>
      <c r="C28" s="608" t="s">
        <v>248</v>
      </c>
      <c r="D28" s="608" t="s">
        <v>249</v>
      </c>
      <c r="E28" s="608" t="s">
        <v>230</v>
      </c>
      <c r="F28" s="609">
        <v>1964</v>
      </c>
      <c r="G28" s="609" t="s">
        <v>73</v>
      </c>
      <c r="H28" s="608" t="s">
        <v>251</v>
      </c>
      <c r="I28" s="608" t="s">
        <v>227</v>
      </c>
      <c r="J28" s="658">
        <v>15</v>
      </c>
      <c r="K28" s="157"/>
      <c r="L28" s="54"/>
      <c r="M28" s="54"/>
      <c r="N28" s="54"/>
      <c r="O28" s="54"/>
      <c r="P28" s="54">
        <v>3</v>
      </c>
      <c r="Q28" s="54"/>
      <c r="R28" s="660"/>
      <c r="S28" s="660"/>
      <c r="T28" s="660"/>
      <c r="U28" s="660"/>
      <c r="V28" s="660"/>
      <c r="W28" s="660"/>
      <c r="X28" s="660"/>
      <c r="Y28" s="660"/>
      <c r="Z28" s="660"/>
      <c r="AA28" s="660"/>
      <c r="AB28" s="660"/>
      <c r="AC28" s="660"/>
      <c r="AD28" s="664"/>
      <c r="AE28" s="665"/>
      <c r="AF28" s="665"/>
      <c r="AG28" s="665"/>
      <c r="AH28" s="665"/>
      <c r="AI28" s="665"/>
      <c r="AJ28" s="665"/>
      <c r="AK28" s="665"/>
      <c r="AL28" s="665"/>
      <c r="AM28" s="665"/>
      <c r="AN28" s="665"/>
      <c r="AO28" s="665"/>
      <c r="AP28" s="667"/>
      <c r="AQ28" s="668">
        <v>0</v>
      </c>
      <c r="AR28" s="660"/>
      <c r="AS28" s="159">
        <v>2.6168981481481477E-2</v>
      </c>
      <c r="AT28" s="48">
        <f>SUM(K28:Q28)</f>
        <v>3</v>
      </c>
      <c r="AU28" s="47">
        <f>AT28*AY$2</f>
        <v>5.2083333333333333E-4</v>
      </c>
      <c r="AV28" s="159">
        <f>AS28+AU28</f>
        <v>2.6689814814814812E-2</v>
      </c>
      <c r="AW28" s="655">
        <v>3</v>
      </c>
      <c r="AX28" s="49">
        <v>3.4722222222222224E-4</v>
      </c>
    </row>
    <row r="29" spans="1:50" s="89" customFormat="1" ht="25.2" hidden="1">
      <c r="A29" s="154"/>
      <c r="B29" s="108"/>
      <c r="C29" s="608" t="s">
        <v>241</v>
      </c>
      <c r="D29" s="608" t="s">
        <v>211</v>
      </c>
      <c r="E29" s="608" t="s">
        <v>219</v>
      </c>
      <c r="F29" s="609">
        <v>1974</v>
      </c>
      <c r="G29" s="609" t="s">
        <v>75</v>
      </c>
      <c r="H29" s="610" t="s">
        <v>192</v>
      </c>
      <c r="I29" s="608" t="s">
        <v>227</v>
      </c>
      <c r="J29" s="119"/>
      <c r="K29" s="157"/>
      <c r="L29" s="54"/>
      <c r="M29" s="54"/>
      <c r="N29" s="54"/>
      <c r="O29" s="54"/>
      <c r="P29" s="54"/>
      <c r="Q29" s="54"/>
      <c r="R29" s="54"/>
      <c r="S29" s="158"/>
      <c r="T29" s="158"/>
      <c r="U29" s="158"/>
      <c r="V29" s="158"/>
      <c r="W29" s="158"/>
      <c r="X29" s="158"/>
      <c r="Y29" s="43"/>
      <c r="Z29" s="43"/>
      <c r="AA29" s="43"/>
      <c r="AB29" s="43"/>
      <c r="AC29" s="43"/>
      <c r="AD29" s="160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42"/>
      <c r="AQ29" s="159">
        <v>0</v>
      </c>
      <c r="AR29" s="159"/>
      <c r="AS29" s="159">
        <f>AR29-AQ29</f>
        <v>0</v>
      </c>
      <c r="AT29" s="48">
        <f>SUM(K29:Q29)</f>
        <v>0</v>
      </c>
      <c r="AU29" s="47">
        <f>AT29*AY$2</f>
        <v>0</v>
      </c>
      <c r="AV29" s="159">
        <f>AS29+AU29</f>
        <v>0</v>
      </c>
      <c r="AW29" s="156"/>
      <c r="AX29" s="49">
        <v>3.4722222222222224E-4</v>
      </c>
    </row>
    <row r="30" spans="1:50" ht="25.2">
      <c r="A30" s="155">
        <v>5</v>
      </c>
      <c r="B30" s="108"/>
      <c r="C30" s="608" t="s">
        <v>238</v>
      </c>
      <c r="D30" s="608" t="s">
        <v>239</v>
      </c>
      <c r="E30" s="608" t="s">
        <v>240</v>
      </c>
      <c r="F30" s="609">
        <v>1974</v>
      </c>
      <c r="G30" s="609" t="s">
        <v>72</v>
      </c>
      <c r="H30" s="608" t="s">
        <v>188</v>
      </c>
      <c r="I30" s="608" t="s">
        <v>227</v>
      </c>
      <c r="J30" s="119">
        <v>22</v>
      </c>
      <c r="K30" s="157"/>
      <c r="L30" s="54"/>
      <c r="M30" s="54"/>
      <c r="N30" s="54"/>
      <c r="O30" s="54">
        <v>2</v>
      </c>
      <c r="P30" s="54">
        <v>2</v>
      </c>
      <c r="Q30" s="54"/>
      <c r="R30" s="54"/>
      <c r="S30" s="158"/>
      <c r="T30" s="158"/>
      <c r="U30" s="158"/>
      <c r="V30" s="158"/>
      <c r="W30" s="158"/>
      <c r="X30" s="158"/>
      <c r="Y30" s="43"/>
      <c r="Z30" s="43"/>
      <c r="AA30" s="43"/>
      <c r="AB30" s="43"/>
      <c r="AC30" s="43"/>
      <c r="AD30" s="160"/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42"/>
      <c r="AQ30" s="159">
        <v>0</v>
      </c>
      <c r="AR30" s="159"/>
      <c r="AS30" s="159">
        <v>2.7430555555555555E-2</v>
      </c>
      <c r="AT30" s="48">
        <f>SUM(K30:Q30)</f>
        <v>4</v>
      </c>
      <c r="AU30" s="47">
        <f>AT30*AY$2</f>
        <v>6.9444444444444447E-4</v>
      </c>
      <c r="AV30" s="159">
        <f>AS30+AU30</f>
        <v>2.8125000000000001E-2</v>
      </c>
      <c r="AW30" s="156">
        <v>4</v>
      </c>
      <c r="AX30" s="49">
        <v>3.4722222222222224E-4</v>
      </c>
    </row>
    <row r="31" spans="1:50" ht="25.2" hidden="1">
      <c r="A31" s="155"/>
      <c r="B31" s="108"/>
      <c r="C31" s="608" t="s">
        <v>244</v>
      </c>
      <c r="D31" s="608" t="s">
        <v>204</v>
      </c>
      <c r="E31" s="608" t="s">
        <v>245</v>
      </c>
      <c r="F31" s="609">
        <v>1963</v>
      </c>
      <c r="G31" s="609" t="s">
        <v>75</v>
      </c>
      <c r="H31" s="608" t="s">
        <v>192</v>
      </c>
      <c r="I31" s="608" t="s">
        <v>227</v>
      </c>
      <c r="J31" s="590"/>
      <c r="K31" s="591"/>
      <c r="L31" s="592"/>
      <c r="M31" s="592"/>
      <c r="N31" s="592"/>
      <c r="O31" s="592"/>
      <c r="P31" s="592"/>
      <c r="Q31" s="592"/>
      <c r="R31" s="592"/>
      <c r="S31" s="593"/>
      <c r="T31" s="593"/>
      <c r="U31" s="593"/>
      <c r="V31" s="593"/>
      <c r="W31" s="593"/>
      <c r="X31" s="593"/>
      <c r="Y31" s="594"/>
      <c r="Z31" s="594"/>
      <c r="AA31" s="594"/>
      <c r="AB31" s="594"/>
      <c r="AC31" s="594"/>
      <c r="AD31" s="595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596"/>
      <c r="AQ31" s="597">
        <v>0</v>
      </c>
      <c r="AR31" s="597"/>
      <c r="AS31" s="597">
        <f>AR31-AQ31</f>
        <v>0</v>
      </c>
      <c r="AT31" s="598">
        <f>SUM(K31:Q31)</f>
        <v>0</v>
      </c>
      <c r="AU31" s="599">
        <f>AT31*AY$2</f>
        <v>0</v>
      </c>
      <c r="AV31" s="597">
        <f>AS31+AU31</f>
        <v>0</v>
      </c>
      <c r="AW31" s="156"/>
      <c r="AX31" s="49">
        <v>3.4722222222222224E-4</v>
      </c>
    </row>
    <row r="32" spans="1:50" ht="27.6" customHeight="1">
      <c r="A32" s="657">
        <v>6</v>
      </c>
      <c r="C32" s="608" t="s">
        <v>242</v>
      </c>
      <c r="D32" s="608" t="s">
        <v>213</v>
      </c>
      <c r="E32" s="608" t="s">
        <v>243</v>
      </c>
      <c r="F32" s="609">
        <v>1967</v>
      </c>
      <c r="G32" s="609" t="s">
        <v>75</v>
      </c>
      <c r="H32" s="608" t="s">
        <v>192</v>
      </c>
      <c r="I32" s="608" t="s">
        <v>227</v>
      </c>
      <c r="J32" s="659">
        <v>19</v>
      </c>
      <c r="K32" s="591"/>
      <c r="L32" s="592"/>
      <c r="M32" s="592"/>
      <c r="N32" s="592"/>
      <c r="O32" s="592">
        <v>2</v>
      </c>
      <c r="P32" s="592"/>
      <c r="Q32" s="592"/>
      <c r="R32" s="661"/>
      <c r="S32" s="662"/>
      <c r="T32" s="662"/>
      <c r="U32" s="662"/>
      <c r="V32" s="662"/>
      <c r="W32" s="662"/>
      <c r="X32" s="662"/>
      <c r="Y32" s="663"/>
      <c r="Z32" s="663"/>
      <c r="AA32" s="663"/>
      <c r="AB32" s="663"/>
      <c r="AC32" s="663"/>
      <c r="AD32" s="663"/>
      <c r="AE32" s="666"/>
      <c r="AF32" s="666"/>
      <c r="AG32" s="666"/>
      <c r="AH32" s="666"/>
      <c r="AI32" s="666"/>
      <c r="AJ32" s="666"/>
      <c r="AK32" s="666"/>
      <c r="AL32" s="666"/>
      <c r="AM32" s="666"/>
      <c r="AN32" s="666"/>
      <c r="AO32" s="666"/>
      <c r="AP32" s="663"/>
      <c r="AQ32" s="607">
        <v>0</v>
      </c>
      <c r="AR32" s="607"/>
      <c r="AS32" s="607">
        <v>2.7824074074074074E-2</v>
      </c>
      <c r="AT32" s="598">
        <f>SUM(K32:Q32)</f>
        <v>2</v>
      </c>
      <c r="AU32" s="599">
        <f>AT32*AY$2</f>
        <v>3.4722222222222224E-4</v>
      </c>
      <c r="AV32" s="597">
        <f>AS32+AU32</f>
        <v>2.8171296296296295E-2</v>
      </c>
      <c r="AW32" s="156">
        <v>5</v>
      </c>
    </row>
    <row r="33" spans="1:49" s="373" customFormat="1" ht="27.6" customHeight="1">
      <c r="A33" s="657">
        <v>7</v>
      </c>
      <c r="C33" s="608" t="s">
        <v>246</v>
      </c>
      <c r="D33" s="608" t="s">
        <v>211</v>
      </c>
      <c r="E33" s="608" t="s">
        <v>247</v>
      </c>
      <c r="F33" s="609">
        <v>1973</v>
      </c>
      <c r="G33" s="609" t="s">
        <v>75</v>
      </c>
      <c r="H33" s="608" t="s">
        <v>192</v>
      </c>
      <c r="I33" s="608" t="s">
        <v>227</v>
      </c>
      <c r="J33" s="622">
        <v>21</v>
      </c>
      <c r="K33" s="591"/>
      <c r="L33" s="592">
        <v>2</v>
      </c>
      <c r="M33" s="592">
        <v>2</v>
      </c>
      <c r="N33" s="592">
        <v>2</v>
      </c>
      <c r="O33" s="592">
        <v>2</v>
      </c>
      <c r="P33" s="592">
        <v>2</v>
      </c>
      <c r="Q33" s="592">
        <v>2</v>
      </c>
      <c r="R33" s="605"/>
      <c r="S33" s="605"/>
      <c r="T33" s="605"/>
      <c r="U33" s="605"/>
      <c r="V33" s="605"/>
      <c r="W33" s="605"/>
      <c r="X33" s="605"/>
      <c r="Y33" s="605"/>
      <c r="Z33" s="605"/>
      <c r="AA33" s="605"/>
      <c r="AB33" s="605"/>
      <c r="AC33" s="605"/>
      <c r="AD33" s="605"/>
      <c r="AE33" s="605"/>
      <c r="AF33" s="605"/>
      <c r="AG33" s="605"/>
      <c r="AH33" s="605"/>
      <c r="AI33" s="605"/>
      <c r="AJ33" s="605"/>
      <c r="AK33" s="605"/>
      <c r="AL33" s="605"/>
      <c r="AM33" s="605"/>
      <c r="AN33" s="605"/>
      <c r="AO33" s="605"/>
      <c r="AP33" s="605"/>
      <c r="AQ33" s="606">
        <v>0</v>
      </c>
      <c r="AR33" s="605"/>
      <c r="AS33" s="607">
        <v>3.3287037037037039E-2</v>
      </c>
      <c r="AT33" s="598">
        <f>SUM(K33:Q33)</f>
        <v>12</v>
      </c>
      <c r="AU33" s="599">
        <f>AT33*AY$2</f>
        <v>2.0833333333333333E-3</v>
      </c>
      <c r="AV33" s="597">
        <f>AS33+AU33</f>
        <v>3.5370370370370371E-2</v>
      </c>
      <c r="AW33" s="156">
        <v>6</v>
      </c>
    </row>
    <row r="34" spans="1:49" s="373" customFormat="1" ht="27.6" customHeight="1">
      <c r="C34" s="608" t="s">
        <v>258</v>
      </c>
      <c r="D34" s="608" t="s">
        <v>259</v>
      </c>
      <c r="E34" s="608"/>
      <c r="F34" s="609">
        <v>1947</v>
      </c>
      <c r="G34" s="609" t="s">
        <v>75</v>
      </c>
      <c r="H34" s="608" t="s">
        <v>100</v>
      </c>
      <c r="I34" s="608" t="s">
        <v>227</v>
      </c>
      <c r="J34" s="622">
        <v>23</v>
      </c>
      <c r="K34" s="591"/>
      <c r="L34" s="592">
        <v>2</v>
      </c>
      <c r="M34" s="592">
        <v>2</v>
      </c>
      <c r="N34" s="592"/>
      <c r="O34" s="592">
        <v>2</v>
      </c>
      <c r="P34" s="592">
        <v>3</v>
      </c>
      <c r="Q34" s="592">
        <v>2</v>
      </c>
      <c r="R34" s="605"/>
      <c r="S34" s="605"/>
      <c r="T34" s="605"/>
      <c r="U34" s="605"/>
      <c r="V34" s="605"/>
      <c r="W34" s="605"/>
      <c r="X34" s="605"/>
      <c r="Y34" s="605"/>
      <c r="Z34" s="605"/>
      <c r="AA34" s="605"/>
      <c r="AB34" s="605"/>
      <c r="AC34" s="605"/>
      <c r="AD34" s="605"/>
      <c r="AE34" s="605"/>
      <c r="AF34" s="605"/>
      <c r="AG34" s="605"/>
      <c r="AH34" s="605"/>
      <c r="AI34" s="605"/>
      <c r="AJ34" s="605"/>
      <c r="AK34" s="605"/>
      <c r="AL34" s="605"/>
      <c r="AM34" s="605"/>
      <c r="AN34" s="605"/>
      <c r="AO34" s="605"/>
      <c r="AP34" s="605"/>
      <c r="AQ34" s="606">
        <v>0</v>
      </c>
      <c r="AR34" s="605"/>
      <c r="AS34" s="607">
        <v>3.8379629629629632E-2</v>
      </c>
      <c r="AT34" s="598">
        <f>SUM(K34:Q34)</f>
        <v>11</v>
      </c>
      <c r="AU34" s="599">
        <f>AT34*AY$2</f>
        <v>1.9097222222222224E-3</v>
      </c>
      <c r="AV34" s="597">
        <f>AS34+AU34</f>
        <v>4.0289351851851854E-2</v>
      </c>
      <c r="AW34" s="600">
        <v>7</v>
      </c>
    </row>
    <row r="35" spans="1:49" ht="15" customHeight="1">
      <c r="C35" s="120"/>
      <c r="I35" s="55"/>
      <c r="AT35" s="56"/>
    </row>
    <row r="36" spans="1:49" ht="15" customHeight="1">
      <c r="C36" s="120"/>
      <c r="I36" s="55"/>
      <c r="AT36" s="56"/>
    </row>
    <row r="37" spans="1:49" ht="15" customHeight="1">
      <c r="C37" s="120"/>
      <c r="I37" s="55"/>
      <c r="AT37" s="56"/>
    </row>
    <row r="38" spans="1:49" ht="15" customHeight="1">
      <c r="C38" s="120"/>
      <c r="I38" s="55"/>
      <c r="AT38" s="56"/>
    </row>
    <row r="39" spans="1:49" ht="15" customHeight="1">
      <c r="C39" s="120"/>
      <c r="I39" s="55"/>
      <c r="AT39" s="56"/>
    </row>
    <row r="40" spans="1:49" ht="15" customHeight="1">
      <c r="I40" s="55"/>
      <c r="AT40" s="56"/>
    </row>
    <row r="41" spans="1:49" ht="15" customHeight="1">
      <c r="I41" s="55"/>
      <c r="AT41" s="56"/>
    </row>
    <row r="42" spans="1:49" ht="15" customHeight="1">
      <c r="I42" s="55"/>
      <c r="AT42" s="56"/>
    </row>
    <row r="43" spans="1:49" ht="15" customHeight="1">
      <c r="I43" s="55"/>
      <c r="AT43" s="56"/>
    </row>
    <row r="44" spans="1:49" ht="15" customHeight="1">
      <c r="I44" s="55"/>
      <c r="AT44" s="56"/>
    </row>
    <row r="45" spans="1:49" ht="15" customHeight="1">
      <c r="I45" s="55"/>
      <c r="AT45" s="56"/>
    </row>
    <row r="46" spans="1:49" ht="15" customHeight="1">
      <c r="I46" s="55"/>
      <c r="AT46" s="56"/>
    </row>
    <row r="47" spans="1:49" ht="15" customHeight="1">
      <c r="I47" s="55"/>
      <c r="AT47" s="56"/>
    </row>
    <row r="48" spans="1:49" ht="15" customHeight="1">
      <c r="I48" s="55"/>
      <c r="AT48" s="56"/>
    </row>
    <row r="49" spans="9:46" ht="15" customHeight="1">
      <c r="I49" s="55"/>
      <c r="AT49" s="56"/>
    </row>
    <row r="50" spans="9:46" ht="15" customHeight="1">
      <c r="I50" s="55"/>
      <c r="AT50" s="56"/>
    </row>
    <row r="51" spans="9:46" ht="15" customHeight="1">
      <c r="I51" s="55"/>
      <c r="AT51" s="56"/>
    </row>
    <row r="52" spans="9:46" ht="15" customHeight="1">
      <c r="I52" s="55"/>
      <c r="AT52" s="56"/>
    </row>
    <row r="53" spans="9:46" ht="15" customHeight="1">
      <c r="I53" s="55"/>
      <c r="AT53" s="56"/>
    </row>
    <row r="54" spans="9:46" ht="15" customHeight="1">
      <c r="I54" s="55"/>
      <c r="AT54" s="56"/>
    </row>
    <row r="55" spans="9:46" ht="15" customHeight="1">
      <c r="I55" s="55"/>
      <c r="AT55" s="56"/>
    </row>
    <row r="56" spans="9:46" ht="15" customHeight="1">
      <c r="I56" s="55"/>
      <c r="AT56" s="56"/>
    </row>
    <row r="57" spans="9:46" ht="15" customHeight="1">
      <c r="I57" s="55"/>
      <c r="AT57" s="56"/>
    </row>
    <row r="58" spans="9:46" ht="15" customHeight="1">
      <c r="I58" s="55"/>
      <c r="AT58" s="56"/>
    </row>
    <row r="59" spans="9:46" ht="15" customHeight="1">
      <c r="I59" s="55"/>
      <c r="AT59" s="56"/>
    </row>
    <row r="60" spans="9:46" ht="15" customHeight="1">
      <c r="I60" s="55"/>
      <c r="AT60" s="56"/>
    </row>
    <row r="61" spans="9:46" ht="15" customHeight="1">
      <c r="I61" s="55"/>
      <c r="AT61" s="56"/>
    </row>
    <row r="62" spans="9:46" ht="15" customHeight="1">
      <c r="I62" s="55"/>
      <c r="AT62" s="56"/>
    </row>
    <row r="63" spans="9:46" ht="15" customHeight="1">
      <c r="I63" s="55"/>
      <c r="AT63" s="56"/>
    </row>
    <row r="64" spans="9:46" ht="15" customHeight="1">
      <c r="I64" s="55"/>
      <c r="AT64" s="56"/>
    </row>
    <row r="65" spans="9:46" ht="15" customHeight="1">
      <c r="I65" s="55"/>
      <c r="AT65" s="56"/>
    </row>
    <row r="66" spans="9:46" ht="15" customHeight="1">
      <c r="I66" s="55"/>
      <c r="AT66" s="56"/>
    </row>
    <row r="67" spans="9:46" ht="15" customHeight="1">
      <c r="I67" s="55"/>
      <c r="AT67" s="56"/>
    </row>
    <row r="68" spans="9:46" ht="15" customHeight="1">
      <c r="I68" s="55"/>
      <c r="AT68" s="56"/>
    </row>
    <row r="69" spans="9:46" ht="15" customHeight="1">
      <c r="I69" s="55"/>
      <c r="AT69" s="56"/>
    </row>
    <row r="70" spans="9:46" ht="15" customHeight="1">
      <c r="I70" s="55"/>
      <c r="AT70" s="56"/>
    </row>
    <row r="71" spans="9:46" ht="15" customHeight="1">
      <c r="I71" s="55"/>
      <c r="AT71" s="56"/>
    </row>
    <row r="72" spans="9:46" ht="15" customHeight="1">
      <c r="I72" s="55"/>
      <c r="AT72" s="56"/>
    </row>
    <row r="73" spans="9:46" ht="15" customHeight="1">
      <c r="I73" s="55"/>
      <c r="AT73" s="56"/>
    </row>
    <row r="74" spans="9:46" ht="15" customHeight="1">
      <c r="I74" s="55"/>
      <c r="AT74" s="56"/>
    </row>
    <row r="75" spans="9:46" ht="15" customHeight="1">
      <c r="I75" s="55"/>
      <c r="AT75" s="56"/>
    </row>
    <row r="76" spans="9:46" ht="15" customHeight="1">
      <c r="I76" s="55"/>
      <c r="AT76" s="56"/>
    </row>
    <row r="77" spans="9:46" ht="15" customHeight="1">
      <c r="I77" s="55"/>
      <c r="AT77" s="56"/>
    </row>
    <row r="78" spans="9:46" ht="15" customHeight="1">
      <c r="I78" s="55"/>
      <c r="AT78" s="56"/>
    </row>
    <row r="79" spans="9:46" ht="15" customHeight="1">
      <c r="I79" s="55"/>
      <c r="AT79" s="56"/>
    </row>
    <row r="80" spans="9:46" ht="15" customHeight="1">
      <c r="I80" s="55"/>
      <c r="AT80" s="56"/>
    </row>
    <row r="81" spans="9:46" ht="15" customHeight="1">
      <c r="I81" s="55"/>
      <c r="AT81" s="56"/>
    </row>
    <row r="82" spans="9:46" ht="15" customHeight="1">
      <c r="I82" s="55"/>
      <c r="AT82" s="56"/>
    </row>
    <row r="83" spans="9:46" ht="15" customHeight="1">
      <c r="I83" s="55"/>
      <c r="AT83" s="56"/>
    </row>
    <row r="84" spans="9:46" ht="15" customHeight="1">
      <c r="I84" s="55"/>
      <c r="AT84" s="56"/>
    </row>
    <row r="85" spans="9:46" ht="15" customHeight="1">
      <c r="I85" s="55"/>
      <c r="AT85" s="56"/>
    </row>
    <row r="86" spans="9:46" ht="15" customHeight="1">
      <c r="I86" s="55"/>
      <c r="AT86" s="56"/>
    </row>
    <row r="87" spans="9:46" ht="15" customHeight="1">
      <c r="I87" s="55"/>
      <c r="AT87" s="56"/>
    </row>
    <row r="88" spans="9:46" ht="15" customHeight="1">
      <c r="I88" s="55"/>
      <c r="AT88" s="56"/>
    </row>
    <row r="89" spans="9:46" ht="15" customHeight="1">
      <c r="I89" s="55"/>
      <c r="AT89" s="56"/>
    </row>
    <row r="90" spans="9:46" ht="15" customHeight="1">
      <c r="I90" s="55"/>
      <c r="AT90" s="56"/>
    </row>
    <row r="91" spans="9:46" ht="15" customHeight="1">
      <c r="I91" s="55"/>
      <c r="AT91" s="56"/>
    </row>
    <row r="92" spans="9:46" ht="15" customHeight="1">
      <c r="I92" s="55"/>
      <c r="AT92" s="56"/>
    </row>
    <row r="93" spans="9:46" ht="15" customHeight="1">
      <c r="I93" s="55"/>
      <c r="AT93" s="56"/>
    </row>
    <row r="94" spans="9:46" ht="15" customHeight="1">
      <c r="I94" s="55"/>
      <c r="AT94" s="56"/>
    </row>
    <row r="95" spans="9:46" ht="15" customHeight="1">
      <c r="I95" s="55"/>
      <c r="AT95" s="56"/>
    </row>
    <row r="96" spans="9:46" ht="15" customHeight="1">
      <c r="I96" s="55"/>
      <c r="AT96" s="56"/>
    </row>
    <row r="97" spans="9:46" ht="15" customHeight="1">
      <c r="I97" s="55"/>
      <c r="AT97" s="56"/>
    </row>
    <row r="98" spans="9:46" ht="15" customHeight="1">
      <c r="I98" s="55"/>
      <c r="AT98" s="56"/>
    </row>
    <row r="99" spans="9:46" ht="15" customHeight="1">
      <c r="I99" s="55"/>
      <c r="AT99" s="56"/>
    </row>
    <row r="100" spans="9:46" ht="15" customHeight="1">
      <c r="I100" s="55"/>
      <c r="AT100" s="56"/>
    </row>
    <row r="101" spans="9:46" ht="15" customHeight="1">
      <c r="I101" s="55"/>
      <c r="AT101" s="56"/>
    </row>
    <row r="102" spans="9:46" ht="15" customHeight="1">
      <c r="I102" s="55"/>
      <c r="AT102" s="56"/>
    </row>
    <row r="103" spans="9:46" ht="15" customHeight="1">
      <c r="I103" s="55"/>
      <c r="AT103" s="56"/>
    </row>
    <row r="104" spans="9:46" ht="15" customHeight="1">
      <c r="I104" s="55"/>
      <c r="AT104" s="56"/>
    </row>
    <row r="105" spans="9:46" ht="15" customHeight="1">
      <c r="I105" s="55"/>
      <c r="AT105" s="56"/>
    </row>
    <row r="106" spans="9:46" ht="15" customHeight="1">
      <c r="I106" s="55"/>
      <c r="AT106" s="56"/>
    </row>
    <row r="107" spans="9:46" ht="15" customHeight="1">
      <c r="I107" s="55"/>
      <c r="AT107" s="56"/>
    </row>
    <row r="108" spans="9:46" ht="15" customHeight="1">
      <c r="I108" s="55"/>
      <c r="AT108" s="56"/>
    </row>
    <row r="109" spans="9:46" ht="15" customHeight="1">
      <c r="I109" s="55"/>
      <c r="AT109" s="56"/>
    </row>
    <row r="110" spans="9:46" ht="15" customHeight="1">
      <c r="I110" s="55"/>
      <c r="AT110" s="56"/>
    </row>
    <row r="111" spans="9:46" ht="15" customHeight="1">
      <c r="I111" s="55"/>
      <c r="AT111" s="56"/>
    </row>
    <row r="112" spans="9:46" ht="15" customHeight="1">
      <c r="I112" s="55"/>
      <c r="AT112" s="56"/>
    </row>
    <row r="113" spans="9:46" ht="15" customHeight="1">
      <c r="I113" s="55"/>
      <c r="AT113" s="56"/>
    </row>
    <row r="114" spans="9:46" ht="15" customHeight="1">
      <c r="I114" s="55"/>
      <c r="AT114" s="56"/>
    </row>
    <row r="115" spans="9:46" ht="15" customHeight="1">
      <c r="I115" s="55"/>
      <c r="AT115" s="56"/>
    </row>
    <row r="116" spans="9:46" ht="15" customHeight="1">
      <c r="I116" s="55"/>
      <c r="AT116" s="56"/>
    </row>
    <row r="117" spans="9:46" ht="15" customHeight="1">
      <c r="I117" s="55"/>
      <c r="AT117" s="56"/>
    </row>
    <row r="118" spans="9:46" ht="15" customHeight="1">
      <c r="I118" s="55"/>
      <c r="AT118" s="56"/>
    </row>
    <row r="119" spans="9:46" ht="15" customHeight="1">
      <c r="I119" s="55"/>
      <c r="AT119" s="56"/>
    </row>
    <row r="120" spans="9:46" ht="15" customHeight="1">
      <c r="I120" s="55"/>
      <c r="AT120" s="56"/>
    </row>
    <row r="121" spans="9:46" ht="15" customHeight="1">
      <c r="I121" s="55"/>
      <c r="AT121" s="56"/>
    </row>
    <row r="122" spans="9:46" ht="15" customHeight="1">
      <c r="I122" s="55"/>
      <c r="AT122" s="56"/>
    </row>
    <row r="123" spans="9:46" ht="15" customHeight="1">
      <c r="I123" s="55"/>
      <c r="AT123" s="56"/>
    </row>
    <row r="124" spans="9:46" ht="15" customHeight="1">
      <c r="I124" s="55"/>
      <c r="AT124" s="56"/>
    </row>
    <row r="125" spans="9:46" ht="15" customHeight="1">
      <c r="I125" s="55"/>
      <c r="AT125" s="56"/>
    </row>
    <row r="126" spans="9:46" ht="15" customHeight="1">
      <c r="I126" s="55"/>
      <c r="AT126" s="56"/>
    </row>
    <row r="127" spans="9:46" ht="15" customHeight="1">
      <c r="I127" s="55"/>
      <c r="AT127" s="56"/>
    </row>
    <row r="128" spans="9:46" ht="15" customHeight="1">
      <c r="I128" s="55"/>
      <c r="AT128" s="56"/>
    </row>
    <row r="129" spans="9:46" ht="15" customHeight="1">
      <c r="I129" s="55"/>
      <c r="AT129" s="56"/>
    </row>
    <row r="130" spans="9:46" ht="15" customHeight="1">
      <c r="I130" s="55"/>
      <c r="AT130" s="56"/>
    </row>
    <row r="131" spans="9:46" ht="15" customHeight="1">
      <c r="I131" s="55"/>
      <c r="AT131" s="56"/>
    </row>
    <row r="132" spans="9:46" ht="15" customHeight="1">
      <c r="I132" s="55"/>
      <c r="AT132" s="56"/>
    </row>
    <row r="133" spans="9:46" ht="15" customHeight="1">
      <c r="I133" s="55"/>
      <c r="AT133" s="56"/>
    </row>
    <row r="134" spans="9:46" ht="15" customHeight="1">
      <c r="I134" s="55"/>
      <c r="AT134" s="56"/>
    </row>
    <row r="135" spans="9:46" ht="15" customHeight="1">
      <c r="I135" s="55"/>
      <c r="AT135" s="56"/>
    </row>
    <row r="136" spans="9:46" ht="15" customHeight="1">
      <c r="I136" s="55"/>
      <c r="AT136" s="56"/>
    </row>
    <row r="137" spans="9:46" ht="15" customHeight="1">
      <c r="I137" s="55"/>
      <c r="AT137" s="56"/>
    </row>
    <row r="138" spans="9:46" ht="15" customHeight="1">
      <c r="I138" s="55"/>
      <c r="AT138" s="56"/>
    </row>
    <row r="139" spans="9:46" ht="15" customHeight="1">
      <c r="I139" s="55"/>
      <c r="AT139" s="56"/>
    </row>
    <row r="140" spans="9:46" ht="15" customHeight="1">
      <c r="I140" s="55"/>
      <c r="AT140" s="56"/>
    </row>
    <row r="141" spans="9:46" ht="15" customHeight="1">
      <c r="I141" s="55"/>
      <c r="AT141" s="56"/>
    </row>
    <row r="142" spans="9:46" ht="15" customHeight="1">
      <c r="I142" s="55"/>
      <c r="AT142" s="56"/>
    </row>
    <row r="143" spans="9:46" ht="15" customHeight="1">
      <c r="I143" s="55"/>
      <c r="AT143" s="56"/>
    </row>
    <row r="144" spans="9:46" ht="15" customHeight="1">
      <c r="I144" s="55"/>
      <c r="AT144" s="56"/>
    </row>
    <row r="145" spans="9:46" ht="15" customHeight="1">
      <c r="I145" s="55"/>
      <c r="AT145" s="56"/>
    </row>
    <row r="146" spans="9:46" ht="15" customHeight="1">
      <c r="I146" s="55"/>
      <c r="AT146" s="56"/>
    </row>
    <row r="147" spans="9:46" ht="15" customHeight="1">
      <c r="I147" s="55"/>
      <c r="AT147" s="56"/>
    </row>
    <row r="148" spans="9:46" ht="15" customHeight="1">
      <c r="I148" s="55"/>
      <c r="AT148" s="56"/>
    </row>
    <row r="149" spans="9:46" ht="15" customHeight="1">
      <c r="I149" s="55"/>
      <c r="AT149" s="56"/>
    </row>
    <row r="150" spans="9:46" ht="15" customHeight="1">
      <c r="I150" s="55"/>
      <c r="AT150" s="56"/>
    </row>
    <row r="151" spans="9:46" ht="15" customHeight="1">
      <c r="I151" s="55"/>
      <c r="AT151" s="56"/>
    </row>
    <row r="152" spans="9:46" ht="15" customHeight="1">
      <c r="I152" s="55"/>
      <c r="AT152" s="56"/>
    </row>
    <row r="153" spans="9:46" ht="15" customHeight="1">
      <c r="I153" s="55"/>
      <c r="AT153" s="56"/>
    </row>
    <row r="154" spans="9:46" ht="15" customHeight="1">
      <c r="I154" s="55"/>
      <c r="AT154" s="56"/>
    </row>
    <row r="155" spans="9:46" ht="15" customHeight="1">
      <c r="I155" s="55"/>
      <c r="AT155" s="56"/>
    </row>
    <row r="156" spans="9:46" ht="15" customHeight="1">
      <c r="I156" s="55"/>
      <c r="AT156" s="56"/>
    </row>
    <row r="157" spans="9:46" ht="15" customHeight="1">
      <c r="I157" s="55"/>
      <c r="AT157" s="56"/>
    </row>
    <row r="158" spans="9:46" ht="15" customHeight="1">
      <c r="I158" s="55"/>
      <c r="AT158" s="56"/>
    </row>
    <row r="159" spans="9:46" ht="15" customHeight="1">
      <c r="I159" s="55"/>
      <c r="AT159" s="56"/>
    </row>
    <row r="160" spans="9:46" ht="15" customHeight="1">
      <c r="I160" s="55"/>
      <c r="AT160" s="56"/>
    </row>
    <row r="161" spans="9:46" ht="15" customHeight="1">
      <c r="I161" s="55"/>
      <c r="AT161" s="56"/>
    </row>
    <row r="162" spans="9:46" ht="15" customHeight="1">
      <c r="I162" s="55"/>
      <c r="AT162" s="56"/>
    </row>
    <row r="163" spans="9:46" ht="15" customHeight="1">
      <c r="I163" s="55"/>
      <c r="AT163" s="56"/>
    </row>
    <row r="164" spans="9:46" ht="15" customHeight="1">
      <c r="I164" s="55"/>
      <c r="AT164" s="56"/>
    </row>
    <row r="165" spans="9:46" ht="15" customHeight="1">
      <c r="I165" s="55"/>
      <c r="AT165" s="56"/>
    </row>
    <row r="166" spans="9:46" ht="15" customHeight="1">
      <c r="I166" s="55"/>
      <c r="AT166" s="56"/>
    </row>
    <row r="167" spans="9:46" ht="15" customHeight="1">
      <c r="I167" s="55"/>
      <c r="AT167" s="56"/>
    </row>
    <row r="168" spans="9:46" ht="15" customHeight="1">
      <c r="I168" s="55"/>
      <c r="AT168" s="56"/>
    </row>
    <row r="169" spans="9:46" ht="15" customHeight="1">
      <c r="I169" s="55"/>
      <c r="AT169" s="56"/>
    </row>
    <row r="170" spans="9:46" ht="15" customHeight="1">
      <c r="I170" s="55"/>
      <c r="AT170" s="56"/>
    </row>
    <row r="171" spans="9:46" ht="15" customHeight="1">
      <c r="I171" s="55"/>
      <c r="AT171" s="56"/>
    </row>
    <row r="172" spans="9:46" ht="15" customHeight="1">
      <c r="I172" s="55"/>
      <c r="AT172" s="56"/>
    </row>
    <row r="173" spans="9:46" ht="15" customHeight="1">
      <c r="I173" s="55"/>
      <c r="AT173" s="56"/>
    </row>
    <row r="174" spans="9:46" ht="15" customHeight="1">
      <c r="I174" s="55"/>
      <c r="AT174" s="56"/>
    </row>
    <row r="175" spans="9:46" ht="15" customHeight="1">
      <c r="I175" s="55"/>
      <c r="AT175" s="56"/>
    </row>
    <row r="176" spans="9:46" ht="15" customHeight="1">
      <c r="I176" s="55"/>
      <c r="AT176" s="56"/>
    </row>
    <row r="177" spans="9:46" ht="15" customHeight="1">
      <c r="I177" s="55"/>
      <c r="AT177" s="56"/>
    </row>
    <row r="178" spans="9:46" ht="15" customHeight="1">
      <c r="I178" s="55"/>
      <c r="AT178" s="56"/>
    </row>
    <row r="179" spans="9:46" ht="15" customHeight="1">
      <c r="I179" s="55"/>
      <c r="AT179" s="56"/>
    </row>
    <row r="180" spans="9:46" ht="15" customHeight="1">
      <c r="I180" s="55"/>
      <c r="AT180" s="56"/>
    </row>
    <row r="181" spans="9:46" ht="15" customHeight="1">
      <c r="I181" s="55"/>
      <c r="AT181" s="56"/>
    </row>
    <row r="182" spans="9:46" ht="15" customHeight="1">
      <c r="I182" s="55"/>
      <c r="AT182" s="56"/>
    </row>
    <row r="183" spans="9:46" ht="15" customHeight="1">
      <c r="I183" s="55"/>
      <c r="AT183" s="56"/>
    </row>
    <row r="184" spans="9:46" ht="15" customHeight="1">
      <c r="I184" s="55"/>
      <c r="AT184" s="56"/>
    </row>
    <row r="185" spans="9:46" ht="15" customHeight="1">
      <c r="I185" s="55"/>
      <c r="AT185" s="56"/>
    </row>
    <row r="186" spans="9:46" ht="15" customHeight="1">
      <c r="I186" s="55"/>
      <c r="AT186" s="56"/>
    </row>
    <row r="187" spans="9:46" ht="15" customHeight="1">
      <c r="I187" s="55"/>
      <c r="AT187" s="56"/>
    </row>
    <row r="188" spans="9:46" ht="15" customHeight="1">
      <c r="I188" s="55"/>
      <c r="AT188" s="56"/>
    </row>
    <row r="189" spans="9:46" ht="15" customHeight="1">
      <c r="I189" s="55"/>
      <c r="AT189" s="56"/>
    </row>
    <row r="190" spans="9:46" ht="15" customHeight="1">
      <c r="I190" s="55"/>
      <c r="AT190" s="56"/>
    </row>
    <row r="191" spans="9:46" ht="15" customHeight="1">
      <c r="I191" s="55"/>
      <c r="AT191" s="56"/>
    </row>
    <row r="192" spans="9:46" ht="15" customHeight="1">
      <c r="I192" s="55"/>
      <c r="AT192" s="56"/>
    </row>
    <row r="193" spans="9:46" ht="15" customHeight="1">
      <c r="I193" s="55"/>
      <c r="AT193" s="56"/>
    </row>
    <row r="194" spans="9:46" ht="15" customHeight="1">
      <c r="I194" s="55"/>
      <c r="AT194" s="56"/>
    </row>
    <row r="195" spans="9:46" ht="15" customHeight="1">
      <c r="I195" s="55"/>
      <c r="AT195" s="56"/>
    </row>
    <row r="196" spans="9:46" ht="15" customHeight="1">
      <c r="I196" s="55"/>
      <c r="AT196" s="56"/>
    </row>
    <row r="197" spans="9:46" ht="15" customHeight="1">
      <c r="I197" s="55"/>
      <c r="AT197" s="56"/>
    </row>
    <row r="198" spans="9:46" ht="15" customHeight="1">
      <c r="I198" s="55"/>
      <c r="AT198" s="56"/>
    </row>
    <row r="199" spans="9:46" ht="15" customHeight="1">
      <c r="I199" s="55"/>
      <c r="AT199" s="56"/>
    </row>
    <row r="200" spans="9:46" ht="15" customHeight="1">
      <c r="I200" s="55"/>
      <c r="AT200" s="56"/>
    </row>
    <row r="201" spans="9:46" ht="15" customHeight="1">
      <c r="I201" s="55"/>
      <c r="AT201" s="56"/>
    </row>
    <row r="202" spans="9:46" ht="15" customHeight="1">
      <c r="I202" s="55"/>
      <c r="AT202" s="56"/>
    </row>
    <row r="203" spans="9:46" ht="15" customHeight="1">
      <c r="I203" s="55"/>
      <c r="AT203" s="56"/>
    </row>
    <row r="204" spans="9:46" ht="15" customHeight="1">
      <c r="I204" s="55"/>
      <c r="AT204" s="56"/>
    </row>
    <row r="205" spans="9:46" ht="15" customHeight="1">
      <c r="I205" s="55"/>
      <c r="AT205" s="56"/>
    </row>
    <row r="206" spans="9:46" ht="15" customHeight="1">
      <c r="I206" s="55"/>
      <c r="AT206" s="56"/>
    </row>
    <row r="207" spans="9:46" ht="15" customHeight="1">
      <c r="I207" s="55"/>
      <c r="AT207" s="56"/>
    </row>
    <row r="208" spans="9:46" ht="15" customHeight="1">
      <c r="I208" s="55"/>
      <c r="AT208" s="56"/>
    </row>
    <row r="209" spans="9:46" ht="15" customHeight="1">
      <c r="I209" s="55"/>
      <c r="AT209" s="56"/>
    </row>
    <row r="210" spans="9:46" ht="15" customHeight="1">
      <c r="I210" s="55"/>
      <c r="AT210" s="56"/>
    </row>
    <row r="211" spans="9:46" ht="15" customHeight="1">
      <c r="I211" s="55"/>
      <c r="AT211" s="56"/>
    </row>
    <row r="212" spans="9:46" ht="15" customHeight="1">
      <c r="I212" s="55"/>
      <c r="AT212" s="56"/>
    </row>
    <row r="213" spans="9:46" ht="15" customHeight="1">
      <c r="I213" s="55"/>
      <c r="AT213" s="56"/>
    </row>
    <row r="214" spans="9:46" ht="15" customHeight="1">
      <c r="I214" s="55"/>
      <c r="AT214" s="56"/>
    </row>
    <row r="215" spans="9:46" ht="15" customHeight="1">
      <c r="I215" s="55"/>
      <c r="AT215" s="56"/>
    </row>
    <row r="216" spans="9:46" ht="15" customHeight="1">
      <c r="I216" s="55"/>
      <c r="AT216" s="56"/>
    </row>
    <row r="217" spans="9:46" ht="15" customHeight="1">
      <c r="I217" s="55"/>
      <c r="AT217" s="56"/>
    </row>
    <row r="218" spans="9:46" ht="15" customHeight="1">
      <c r="I218" s="55"/>
      <c r="AT218" s="56"/>
    </row>
    <row r="219" spans="9:46" ht="15" customHeight="1">
      <c r="I219" s="55"/>
      <c r="AT219" s="56"/>
    </row>
    <row r="220" spans="9:46" ht="15" customHeight="1">
      <c r="I220" s="55"/>
      <c r="AT220" s="56"/>
    </row>
    <row r="221" spans="9:46" ht="15" customHeight="1">
      <c r="I221" s="55"/>
      <c r="AT221" s="56"/>
    </row>
    <row r="222" spans="9:46" ht="15" customHeight="1">
      <c r="I222" s="55"/>
      <c r="AT222" s="56"/>
    </row>
    <row r="223" spans="9:46" ht="15" customHeight="1">
      <c r="I223" s="55"/>
      <c r="AT223" s="56"/>
    </row>
    <row r="224" spans="9:46" ht="15" customHeight="1">
      <c r="I224" s="55"/>
      <c r="AT224" s="56"/>
    </row>
    <row r="225" spans="9:46" ht="15" customHeight="1">
      <c r="I225" s="55"/>
      <c r="AT225" s="56"/>
    </row>
    <row r="226" spans="9:46" ht="15" customHeight="1">
      <c r="I226" s="55"/>
      <c r="AT226" s="56"/>
    </row>
    <row r="227" spans="9:46" ht="15" customHeight="1">
      <c r="I227" s="55"/>
      <c r="AT227" s="56"/>
    </row>
    <row r="228" spans="9:46" ht="15" customHeight="1">
      <c r="I228" s="55"/>
      <c r="AT228" s="56"/>
    </row>
    <row r="229" spans="9:46" ht="15" customHeight="1">
      <c r="I229" s="55"/>
      <c r="AT229" s="56"/>
    </row>
    <row r="230" spans="9:46" ht="15" customHeight="1">
      <c r="I230" s="55"/>
      <c r="AT230" s="56"/>
    </row>
    <row r="231" spans="9:46" ht="15" customHeight="1">
      <c r="I231" s="55"/>
      <c r="AT231" s="56"/>
    </row>
    <row r="232" spans="9:46" ht="15" customHeight="1">
      <c r="I232" s="55"/>
      <c r="AT232" s="56"/>
    </row>
    <row r="233" spans="9:46" ht="15" customHeight="1">
      <c r="I233" s="55"/>
      <c r="AT233" s="56"/>
    </row>
    <row r="234" spans="9:46" ht="15" customHeight="1">
      <c r="I234" s="55"/>
      <c r="AT234" s="56"/>
    </row>
    <row r="235" spans="9:46" ht="15" customHeight="1">
      <c r="I235" s="55"/>
      <c r="AT235" s="56"/>
    </row>
    <row r="236" spans="9:46" ht="15" customHeight="1">
      <c r="I236" s="55"/>
      <c r="AT236" s="56"/>
    </row>
    <row r="237" spans="9:46" ht="15" customHeight="1">
      <c r="I237" s="55"/>
      <c r="AT237" s="56"/>
    </row>
    <row r="238" spans="9:46" ht="15" customHeight="1">
      <c r="I238" s="55"/>
      <c r="AT238" s="56"/>
    </row>
    <row r="239" spans="9:46" ht="15" customHeight="1">
      <c r="I239" s="55"/>
      <c r="AT239" s="56"/>
    </row>
    <row r="240" spans="9:46" ht="15" customHeight="1">
      <c r="I240" s="55"/>
      <c r="AT240" s="56"/>
    </row>
    <row r="241" spans="9:46" ht="15" customHeight="1">
      <c r="I241" s="55"/>
      <c r="AT241" s="56"/>
    </row>
    <row r="242" spans="9:46" ht="15" customHeight="1">
      <c r="I242" s="55"/>
      <c r="AT242" s="56"/>
    </row>
    <row r="243" spans="9:46" ht="15" customHeight="1">
      <c r="I243" s="55"/>
      <c r="AT243" s="56"/>
    </row>
    <row r="244" spans="9:46" ht="15" customHeight="1">
      <c r="I244" s="55"/>
      <c r="AT244" s="56"/>
    </row>
    <row r="245" spans="9:46" ht="15" customHeight="1">
      <c r="I245" s="55"/>
      <c r="AT245" s="56"/>
    </row>
    <row r="246" spans="9:46" ht="15" customHeight="1">
      <c r="I246" s="55"/>
      <c r="AT246" s="56"/>
    </row>
    <row r="247" spans="9:46" ht="15" customHeight="1">
      <c r="I247" s="55"/>
      <c r="AT247" s="56"/>
    </row>
    <row r="248" spans="9:46" ht="15" customHeight="1">
      <c r="I248" s="55"/>
      <c r="AT248" s="56"/>
    </row>
    <row r="249" spans="9:46" ht="15" customHeight="1">
      <c r="I249" s="55"/>
      <c r="AT249" s="56"/>
    </row>
    <row r="250" spans="9:46" ht="15" customHeight="1">
      <c r="I250" s="55"/>
      <c r="AT250" s="56"/>
    </row>
    <row r="251" spans="9:46" ht="15" customHeight="1">
      <c r="I251" s="55"/>
      <c r="AT251" s="56"/>
    </row>
    <row r="252" spans="9:46" ht="15" customHeight="1">
      <c r="I252" s="55"/>
      <c r="AT252" s="56"/>
    </row>
    <row r="253" spans="9:46" ht="15" customHeight="1">
      <c r="I253" s="55"/>
      <c r="AT253" s="56"/>
    </row>
    <row r="254" spans="9:46" ht="15" customHeight="1">
      <c r="I254" s="55"/>
      <c r="AT254" s="56"/>
    </row>
    <row r="255" spans="9:46" ht="15" customHeight="1">
      <c r="I255" s="55"/>
      <c r="AT255" s="56"/>
    </row>
    <row r="256" spans="9:46" ht="15" customHeight="1">
      <c r="I256" s="55"/>
      <c r="AT256" s="56"/>
    </row>
    <row r="257" spans="9:46" ht="15" customHeight="1">
      <c r="I257" s="55"/>
      <c r="AT257" s="56"/>
    </row>
    <row r="258" spans="9:46" ht="15" customHeight="1">
      <c r="I258" s="55"/>
      <c r="AT258" s="56"/>
    </row>
    <row r="259" spans="9:46" ht="15" customHeight="1">
      <c r="I259" s="55"/>
      <c r="AT259" s="56"/>
    </row>
    <row r="260" spans="9:46" ht="15" customHeight="1">
      <c r="I260" s="55"/>
      <c r="AT260" s="56"/>
    </row>
    <row r="261" spans="9:46" ht="15" customHeight="1">
      <c r="I261" s="55"/>
      <c r="AT261" s="56"/>
    </row>
    <row r="262" spans="9:46" ht="15" customHeight="1">
      <c r="I262" s="55"/>
      <c r="AT262" s="56"/>
    </row>
    <row r="263" spans="9:46" ht="15" customHeight="1">
      <c r="I263" s="55"/>
      <c r="AT263" s="56"/>
    </row>
    <row r="264" spans="9:46" ht="15" customHeight="1">
      <c r="I264" s="55"/>
      <c r="AT264" s="56"/>
    </row>
    <row r="265" spans="9:46" ht="15" customHeight="1">
      <c r="I265" s="55"/>
      <c r="AT265" s="56"/>
    </row>
    <row r="266" spans="9:46" ht="15" customHeight="1">
      <c r="I266" s="55"/>
      <c r="AT266" s="56"/>
    </row>
    <row r="267" spans="9:46" ht="15" customHeight="1">
      <c r="I267" s="55"/>
      <c r="AT267" s="56"/>
    </row>
    <row r="268" spans="9:46" ht="15" customHeight="1">
      <c r="I268" s="55"/>
      <c r="AT268" s="56"/>
    </row>
    <row r="269" spans="9:46" ht="15" customHeight="1">
      <c r="I269" s="55"/>
      <c r="AT269" s="56"/>
    </row>
    <row r="270" spans="9:46" ht="15" customHeight="1">
      <c r="I270" s="55"/>
      <c r="AT270" s="56"/>
    </row>
    <row r="271" spans="9:46" ht="15" customHeight="1">
      <c r="I271" s="55"/>
      <c r="AT271" s="56"/>
    </row>
    <row r="272" spans="9:46" ht="15" customHeight="1">
      <c r="I272" s="55"/>
      <c r="AT272" s="56"/>
    </row>
    <row r="273" spans="9:46" ht="15" customHeight="1">
      <c r="I273" s="55"/>
      <c r="AT273" s="56"/>
    </row>
    <row r="274" spans="9:46" ht="15" customHeight="1">
      <c r="I274" s="55"/>
      <c r="AT274" s="56"/>
    </row>
    <row r="275" spans="9:46" ht="15" customHeight="1">
      <c r="I275" s="55"/>
      <c r="AT275" s="56"/>
    </row>
    <row r="276" spans="9:46" ht="15" customHeight="1">
      <c r="I276" s="55"/>
      <c r="AT276" s="56"/>
    </row>
    <row r="277" spans="9:46" ht="15" customHeight="1">
      <c r="I277" s="55"/>
      <c r="AT277" s="56"/>
    </row>
    <row r="278" spans="9:46" ht="15" customHeight="1">
      <c r="I278" s="55"/>
      <c r="AT278" s="56"/>
    </row>
    <row r="279" spans="9:46" ht="15" customHeight="1">
      <c r="I279" s="55"/>
      <c r="AT279" s="56"/>
    </row>
    <row r="280" spans="9:46" ht="15" customHeight="1">
      <c r="I280" s="55"/>
      <c r="AT280" s="56"/>
    </row>
    <row r="281" spans="9:46" ht="15" customHeight="1">
      <c r="I281" s="55"/>
      <c r="AT281" s="56"/>
    </row>
    <row r="282" spans="9:46" ht="15" customHeight="1">
      <c r="I282" s="55"/>
      <c r="AT282" s="56"/>
    </row>
    <row r="283" spans="9:46" ht="15" customHeight="1">
      <c r="I283" s="55"/>
      <c r="AT283" s="56"/>
    </row>
    <row r="284" spans="9:46" ht="15" customHeight="1">
      <c r="I284" s="55"/>
      <c r="AT284" s="56"/>
    </row>
    <row r="285" spans="9:46" ht="15" customHeight="1">
      <c r="I285" s="55"/>
      <c r="AT285" s="56"/>
    </row>
    <row r="286" spans="9:46" ht="15" customHeight="1">
      <c r="I286" s="55"/>
      <c r="AT286" s="56"/>
    </row>
    <row r="287" spans="9:46" ht="15" customHeight="1">
      <c r="I287" s="55"/>
      <c r="AT287" s="56"/>
    </row>
    <row r="288" spans="9:46" ht="15" customHeight="1">
      <c r="I288" s="55"/>
      <c r="AT288" s="56"/>
    </row>
    <row r="289" spans="9:46" ht="15" customHeight="1">
      <c r="I289" s="55"/>
      <c r="AT289" s="56"/>
    </row>
    <row r="290" spans="9:46" ht="15" customHeight="1">
      <c r="I290" s="55"/>
      <c r="AT290" s="56"/>
    </row>
    <row r="291" spans="9:46" ht="15" customHeight="1">
      <c r="I291" s="55"/>
      <c r="AT291" s="56"/>
    </row>
    <row r="292" spans="9:46" ht="15" customHeight="1">
      <c r="I292" s="55"/>
      <c r="AT292" s="56"/>
    </row>
    <row r="293" spans="9:46" ht="15" customHeight="1">
      <c r="I293" s="55"/>
      <c r="AT293" s="56"/>
    </row>
    <row r="294" spans="9:46" ht="15" customHeight="1">
      <c r="I294" s="55"/>
      <c r="AT294" s="56"/>
    </row>
    <row r="295" spans="9:46" ht="15" customHeight="1">
      <c r="I295" s="55"/>
      <c r="AT295" s="56"/>
    </row>
    <row r="296" spans="9:46" ht="15" customHeight="1">
      <c r="I296" s="55"/>
      <c r="AT296" s="56"/>
    </row>
    <row r="297" spans="9:46" ht="15" customHeight="1">
      <c r="I297" s="55"/>
      <c r="AT297" s="56"/>
    </row>
    <row r="298" spans="9:46" ht="15" customHeight="1">
      <c r="I298" s="55"/>
      <c r="AT298" s="56"/>
    </row>
    <row r="299" spans="9:46" ht="15" customHeight="1">
      <c r="I299" s="55"/>
      <c r="AT299" s="56"/>
    </row>
    <row r="300" spans="9:46" ht="15" customHeight="1">
      <c r="I300" s="55"/>
      <c r="AT300" s="56"/>
    </row>
    <row r="301" spans="9:46" ht="15" customHeight="1">
      <c r="I301" s="55"/>
      <c r="AT301" s="56"/>
    </row>
    <row r="302" spans="9:46" ht="15" customHeight="1">
      <c r="I302" s="55"/>
      <c r="AT302" s="56"/>
    </row>
    <row r="303" spans="9:46" ht="15" customHeight="1">
      <c r="I303" s="55"/>
      <c r="AT303" s="56"/>
    </row>
    <row r="304" spans="9:46" ht="15" customHeight="1">
      <c r="I304" s="55"/>
      <c r="AT304" s="56"/>
    </row>
    <row r="305" spans="9:46" ht="15" customHeight="1">
      <c r="I305" s="55"/>
      <c r="AT305" s="56"/>
    </row>
    <row r="306" spans="9:46" ht="15" customHeight="1">
      <c r="I306" s="55"/>
      <c r="AT306" s="56"/>
    </row>
    <row r="307" spans="9:46" ht="15" customHeight="1">
      <c r="I307" s="55"/>
      <c r="AT307" s="56"/>
    </row>
    <row r="308" spans="9:46" ht="15" customHeight="1">
      <c r="I308" s="55"/>
      <c r="AT308" s="56"/>
    </row>
    <row r="309" spans="9:46" ht="15" customHeight="1">
      <c r="I309" s="55"/>
      <c r="AT309" s="56"/>
    </row>
    <row r="310" spans="9:46" ht="15" customHeight="1">
      <c r="I310" s="55"/>
      <c r="AT310" s="56"/>
    </row>
    <row r="311" spans="9:46" ht="15" customHeight="1">
      <c r="I311" s="55"/>
      <c r="AT311" s="56"/>
    </row>
    <row r="312" spans="9:46" ht="15" customHeight="1">
      <c r="I312" s="55"/>
      <c r="AT312" s="56"/>
    </row>
    <row r="313" spans="9:46" ht="15" customHeight="1">
      <c r="I313" s="55"/>
      <c r="AT313" s="56"/>
    </row>
    <row r="314" spans="9:46" ht="15" customHeight="1">
      <c r="I314" s="55"/>
      <c r="AT314" s="56"/>
    </row>
    <row r="315" spans="9:46" ht="15" customHeight="1">
      <c r="I315" s="55"/>
      <c r="AT315" s="56"/>
    </row>
    <row r="316" spans="9:46" ht="15" customHeight="1">
      <c r="I316" s="55"/>
      <c r="AT316" s="56"/>
    </row>
    <row r="317" spans="9:46" ht="15" customHeight="1">
      <c r="I317" s="55"/>
      <c r="AT317" s="56"/>
    </row>
    <row r="318" spans="9:46" ht="15" customHeight="1">
      <c r="I318" s="55"/>
      <c r="AT318" s="56"/>
    </row>
    <row r="319" spans="9:46" ht="15" customHeight="1">
      <c r="I319" s="55"/>
      <c r="AT319" s="56"/>
    </row>
    <row r="320" spans="9:46" ht="15" customHeight="1">
      <c r="I320" s="55"/>
      <c r="AT320" s="56"/>
    </row>
    <row r="321" spans="9:46" ht="15" customHeight="1">
      <c r="I321" s="55"/>
      <c r="AT321" s="56"/>
    </row>
    <row r="322" spans="9:46" ht="15" customHeight="1">
      <c r="I322" s="55"/>
      <c r="AT322" s="56"/>
    </row>
    <row r="323" spans="9:46" ht="15" customHeight="1">
      <c r="I323" s="55"/>
      <c r="AT323" s="56"/>
    </row>
    <row r="324" spans="9:46" ht="15" customHeight="1">
      <c r="I324" s="55"/>
      <c r="AT324" s="56"/>
    </row>
    <row r="325" spans="9:46" ht="15" customHeight="1">
      <c r="I325" s="55"/>
      <c r="AT325" s="56"/>
    </row>
    <row r="326" spans="9:46" ht="15" customHeight="1">
      <c r="I326" s="55"/>
      <c r="AT326" s="56"/>
    </row>
    <row r="327" spans="9:46" ht="15" customHeight="1">
      <c r="I327" s="55"/>
      <c r="AT327" s="56"/>
    </row>
    <row r="328" spans="9:46" ht="15" customHeight="1">
      <c r="I328" s="55"/>
      <c r="AT328" s="56"/>
    </row>
    <row r="329" spans="9:46" ht="15" customHeight="1">
      <c r="I329" s="55"/>
      <c r="AT329" s="56"/>
    </row>
    <row r="330" spans="9:46" ht="15" customHeight="1">
      <c r="I330" s="55"/>
      <c r="AT330" s="56"/>
    </row>
    <row r="331" spans="9:46" ht="15" customHeight="1">
      <c r="I331" s="55"/>
      <c r="AT331" s="56"/>
    </row>
    <row r="332" spans="9:46" ht="15" customHeight="1">
      <c r="I332" s="55"/>
      <c r="AT332" s="56"/>
    </row>
    <row r="333" spans="9:46" ht="15" customHeight="1">
      <c r="I333" s="55"/>
      <c r="AT333" s="56"/>
    </row>
    <row r="334" spans="9:46" ht="15" customHeight="1">
      <c r="I334" s="55"/>
      <c r="AT334" s="56"/>
    </row>
    <row r="335" spans="9:46" ht="15" customHeight="1">
      <c r="I335" s="55"/>
      <c r="AT335" s="56"/>
    </row>
    <row r="336" spans="9:46" ht="15" customHeight="1">
      <c r="I336" s="55"/>
      <c r="AT336" s="56"/>
    </row>
    <row r="337" spans="9:46" ht="15" customHeight="1">
      <c r="I337" s="55"/>
      <c r="AT337" s="56"/>
    </row>
    <row r="338" spans="9:46" ht="15" customHeight="1">
      <c r="I338" s="55"/>
      <c r="AT338" s="56"/>
    </row>
    <row r="339" spans="9:46" ht="15" customHeight="1">
      <c r="I339" s="55"/>
      <c r="AT339" s="56"/>
    </row>
    <row r="340" spans="9:46" ht="15" customHeight="1">
      <c r="I340" s="55"/>
      <c r="AT340" s="56"/>
    </row>
    <row r="341" spans="9:46" ht="15" customHeight="1">
      <c r="I341" s="55"/>
      <c r="AT341" s="56"/>
    </row>
    <row r="342" spans="9:46" ht="15" customHeight="1">
      <c r="I342" s="55"/>
      <c r="AT342" s="56"/>
    </row>
    <row r="343" spans="9:46" ht="15" customHeight="1">
      <c r="I343" s="55"/>
      <c r="AT343" s="56"/>
    </row>
    <row r="344" spans="9:46" ht="15" customHeight="1">
      <c r="I344" s="55"/>
      <c r="AT344" s="56"/>
    </row>
    <row r="345" spans="9:46" ht="15" customHeight="1">
      <c r="I345" s="55"/>
      <c r="AT345" s="56"/>
    </row>
    <row r="346" spans="9:46" ht="15" customHeight="1">
      <c r="I346" s="55"/>
      <c r="AT346" s="56"/>
    </row>
    <row r="347" spans="9:46" ht="15" customHeight="1">
      <c r="I347" s="55"/>
      <c r="AT347" s="56"/>
    </row>
    <row r="348" spans="9:46" ht="15" customHeight="1">
      <c r="I348" s="55"/>
      <c r="AT348" s="56"/>
    </row>
    <row r="349" spans="9:46" ht="15" customHeight="1">
      <c r="I349" s="55"/>
      <c r="AT349" s="56"/>
    </row>
    <row r="350" spans="9:46" ht="15" customHeight="1">
      <c r="I350" s="55"/>
      <c r="AT350" s="56"/>
    </row>
    <row r="351" spans="9:46" ht="15" customHeight="1">
      <c r="I351" s="55"/>
      <c r="AT351" s="56"/>
    </row>
    <row r="352" spans="9:46" ht="15" customHeight="1">
      <c r="I352" s="55"/>
      <c r="AT352" s="56"/>
    </row>
    <row r="353" spans="9:46" ht="15" customHeight="1">
      <c r="I353" s="55"/>
      <c r="AT353" s="56"/>
    </row>
    <row r="354" spans="9:46" ht="15" customHeight="1">
      <c r="I354" s="55"/>
      <c r="AT354" s="56"/>
    </row>
    <row r="355" spans="9:46" ht="15" customHeight="1">
      <c r="I355" s="55"/>
      <c r="AT355" s="56"/>
    </row>
    <row r="356" spans="9:46" ht="15" customHeight="1">
      <c r="I356" s="55"/>
      <c r="AT356" s="56"/>
    </row>
    <row r="357" spans="9:46" ht="15" customHeight="1">
      <c r="I357" s="55"/>
      <c r="AT357" s="56"/>
    </row>
    <row r="358" spans="9:46" ht="15" customHeight="1">
      <c r="I358" s="55"/>
      <c r="AT358" s="56"/>
    </row>
    <row r="359" spans="9:46" ht="15" customHeight="1">
      <c r="I359" s="55"/>
      <c r="AT359" s="56"/>
    </row>
    <row r="360" spans="9:46" ht="15" customHeight="1">
      <c r="I360" s="55"/>
      <c r="AT360" s="56"/>
    </row>
    <row r="361" spans="9:46" ht="15" customHeight="1">
      <c r="I361" s="55"/>
      <c r="AT361" s="56"/>
    </row>
    <row r="362" spans="9:46" ht="15" customHeight="1">
      <c r="I362" s="55"/>
      <c r="AT362" s="56"/>
    </row>
    <row r="363" spans="9:46" ht="15" customHeight="1">
      <c r="I363" s="55"/>
      <c r="AT363" s="56"/>
    </row>
    <row r="364" spans="9:46" ht="15" customHeight="1">
      <c r="I364" s="55"/>
      <c r="AT364" s="56"/>
    </row>
    <row r="365" spans="9:46" ht="15" customHeight="1">
      <c r="I365" s="55"/>
      <c r="AT365" s="56"/>
    </row>
    <row r="366" spans="9:46" ht="15" customHeight="1">
      <c r="I366" s="55"/>
      <c r="AT366" s="56"/>
    </row>
    <row r="367" spans="9:46" ht="15" customHeight="1">
      <c r="I367" s="55"/>
      <c r="AT367" s="56"/>
    </row>
    <row r="368" spans="9:46" ht="15" customHeight="1">
      <c r="I368" s="55"/>
      <c r="AT368" s="56"/>
    </row>
    <row r="369" spans="9:46" ht="15" customHeight="1">
      <c r="I369" s="55"/>
      <c r="AT369" s="56"/>
    </row>
    <row r="370" spans="9:46" ht="15" customHeight="1">
      <c r="I370" s="55"/>
      <c r="AT370" s="56"/>
    </row>
    <row r="371" spans="9:46" ht="15" customHeight="1">
      <c r="I371" s="55"/>
      <c r="AT371" s="56"/>
    </row>
    <row r="372" spans="9:46" ht="15" customHeight="1">
      <c r="I372" s="55"/>
      <c r="AT372" s="56"/>
    </row>
    <row r="373" spans="9:46" ht="15" customHeight="1">
      <c r="I373" s="55"/>
      <c r="AT373" s="56"/>
    </row>
    <row r="374" spans="9:46" ht="15" customHeight="1">
      <c r="I374" s="55"/>
      <c r="AT374" s="56"/>
    </row>
    <row r="375" spans="9:46" ht="15" customHeight="1">
      <c r="I375" s="55"/>
      <c r="AT375" s="56"/>
    </row>
    <row r="376" spans="9:46" ht="15" customHeight="1">
      <c r="I376" s="55"/>
      <c r="AT376" s="56"/>
    </row>
    <row r="377" spans="9:46" ht="15" customHeight="1">
      <c r="I377" s="55"/>
      <c r="AT377" s="56"/>
    </row>
    <row r="378" spans="9:46" ht="15" customHeight="1">
      <c r="I378" s="55"/>
      <c r="AT378" s="56"/>
    </row>
    <row r="379" spans="9:46" ht="15" customHeight="1">
      <c r="I379" s="55"/>
      <c r="AT379" s="56"/>
    </row>
    <row r="380" spans="9:46" ht="15" customHeight="1">
      <c r="I380" s="55"/>
      <c r="AT380" s="56"/>
    </row>
    <row r="381" spans="9:46" ht="15" customHeight="1">
      <c r="I381" s="55"/>
      <c r="AT381" s="56"/>
    </row>
    <row r="382" spans="9:46" ht="15" customHeight="1">
      <c r="I382" s="55"/>
      <c r="AT382" s="56"/>
    </row>
    <row r="383" spans="9:46" ht="15" customHeight="1">
      <c r="I383" s="55"/>
      <c r="AT383" s="56"/>
    </row>
    <row r="384" spans="9:46" ht="15" customHeight="1">
      <c r="I384" s="55"/>
      <c r="AT384" s="56"/>
    </row>
    <row r="385" spans="9:46" ht="15" customHeight="1">
      <c r="I385" s="55"/>
      <c r="AT385" s="56"/>
    </row>
    <row r="386" spans="9:46" ht="15" customHeight="1">
      <c r="I386" s="55"/>
      <c r="AT386" s="56"/>
    </row>
    <row r="387" spans="9:46" ht="15" customHeight="1">
      <c r="I387" s="55"/>
      <c r="AT387" s="56"/>
    </row>
    <row r="388" spans="9:46" ht="15" customHeight="1">
      <c r="I388" s="55"/>
      <c r="AT388" s="56"/>
    </row>
    <row r="389" spans="9:46" ht="15" customHeight="1">
      <c r="I389" s="55"/>
      <c r="AT389" s="56"/>
    </row>
    <row r="390" spans="9:46" ht="15" customHeight="1">
      <c r="I390" s="55"/>
      <c r="AT390" s="56"/>
    </row>
    <row r="391" spans="9:46" ht="15" customHeight="1">
      <c r="I391" s="55"/>
      <c r="AT391" s="56"/>
    </row>
    <row r="392" spans="9:46" ht="15" customHeight="1">
      <c r="I392" s="55"/>
      <c r="AT392" s="56"/>
    </row>
    <row r="393" spans="9:46" ht="15" customHeight="1">
      <c r="I393" s="55"/>
      <c r="AT393" s="56"/>
    </row>
    <row r="394" spans="9:46" ht="15" customHeight="1">
      <c r="I394" s="55"/>
      <c r="AT394" s="56"/>
    </row>
    <row r="395" spans="9:46" ht="15" customHeight="1">
      <c r="I395" s="55"/>
      <c r="AT395" s="56"/>
    </row>
    <row r="396" spans="9:46" ht="15" customHeight="1">
      <c r="I396" s="55"/>
      <c r="AT396" s="56"/>
    </row>
    <row r="397" spans="9:46" ht="15" customHeight="1">
      <c r="I397" s="55"/>
      <c r="AT397" s="56"/>
    </row>
    <row r="398" spans="9:46" ht="15" customHeight="1">
      <c r="I398" s="55"/>
      <c r="AT398" s="56"/>
    </row>
    <row r="399" spans="9:46" ht="15" customHeight="1">
      <c r="I399" s="55"/>
      <c r="AT399" s="56"/>
    </row>
    <row r="400" spans="9:46" ht="15" customHeight="1">
      <c r="I400" s="55"/>
      <c r="AT400" s="56"/>
    </row>
    <row r="401" spans="9:46" ht="15" customHeight="1">
      <c r="I401" s="55"/>
      <c r="AT401" s="56"/>
    </row>
    <row r="402" spans="9:46" ht="15" customHeight="1">
      <c r="I402" s="55"/>
      <c r="AT402" s="56"/>
    </row>
    <row r="403" spans="9:46" ht="15" customHeight="1">
      <c r="I403" s="55"/>
      <c r="AT403" s="56"/>
    </row>
    <row r="404" spans="9:46" ht="15" customHeight="1">
      <c r="I404" s="55"/>
      <c r="AT404" s="56"/>
    </row>
    <row r="405" spans="9:46" ht="15" customHeight="1">
      <c r="I405" s="55"/>
      <c r="AT405" s="56"/>
    </row>
    <row r="406" spans="9:46" ht="15" customHeight="1">
      <c r="I406" s="55"/>
      <c r="AT406" s="56"/>
    </row>
    <row r="407" spans="9:46" ht="15" customHeight="1">
      <c r="I407" s="55"/>
      <c r="AT407" s="56"/>
    </row>
    <row r="408" spans="9:46" ht="15" customHeight="1">
      <c r="I408" s="55"/>
      <c r="AT408" s="56"/>
    </row>
    <row r="409" spans="9:46" ht="15" customHeight="1">
      <c r="I409" s="55"/>
      <c r="AT409" s="56"/>
    </row>
    <row r="410" spans="9:46" ht="15" customHeight="1">
      <c r="I410" s="55"/>
      <c r="AT410" s="56"/>
    </row>
    <row r="411" spans="9:46" ht="15" customHeight="1">
      <c r="I411" s="55"/>
      <c r="AT411" s="56"/>
    </row>
    <row r="412" spans="9:46" ht="15" customHeight="1">
      <c r="I412" s="55"/>
      <c r="AT412" s="56"/>
    </row>
    <row r="413" spans="9:46" ht="15" customHeight="1">
      <c r="I413" s="55"/>
      <c r="AT413" s="56"/>
    </row>
    <row r="414" spans="9:46" ht="15" customHeight="1">
      <c r="I414" s="55"/>
      <c r="AT414" s="56"/>
    </row>
    <row r="415" spans="9:46" ht="15" customHeight="1">
      <c r="I415" s="55"/>
      <c r="AT415" s="56"/>
    </row>
    <row r="416" spans="9:46" ht="15" customHeight="1">
      <c r="I416" s="55"/>
      <c r="AT416" s="56"/>
    </row>
    <row r="417" spans="9:46" ht="15" customHeight="1">
      <c r="I417" s="55"/>
      <c r="AT417" s="56"/>
    </row>
    <row r="418" spans="9:46" ht="15" customHeight="1">
      <c r="I418" s="55"/>
      <c r="AT418" s="56"/>
    </row>
    <row r="419" spans="9:46" ht="15" customHeight="1">
      <c r="I419" s="55"/>
      <c r="AT419" s="56"/>
    </row>
    <row r="420" spans="9:46" ht="15" customHeight="1">
      <c r="I420" s="55"/>
      <c r="AT420" s="56"/>
    </row>
    <row r="421" spans="9:46" ht="15" customHeight="1">
      <c r="I421" s="55"/>
      <c r="AT421" s="56"/>
    </row>
    <row r="422" spans="9:46" ht="15" customHeight="1">
      <c r="I422" s="55"/>
      <c r="AT422" s="56"/>
    </row>
    <row r="423" spans="9:46" ht="15" customHeight="1">
      <c r="I423" s="55"/>
      <c r="AT423" s="56"/>
    </row>
    <row r="424" spans="9:46" ht="15" customHeight="1">
      <c r="I424" s="55"/>
      <c r="AT424" s="56"/>
    </row>
    <row r="425" spans="9:46" ht="15" customHeight="1">
      <c r="I425" s="55"/>
      <c r="AT425" s="56"/>
    </row>
    <row r="426" spans="9:46" ht="15" customHeight="1">
      <c r="I426" s="55"/>
      <c r="AT426" s="56"/>
    </row>
    <row r="427" spans="9:46" ht="15" customHeight="1">
      <c r="I427" s="55"/>
      <c r="AT427" s="56"/>
    </row>
    <row r="428" spans="9:46" ht="15" customHeight="1">
      <c r="I428" s="55"/>
      <c r="AT428" s="56"/>
    </row>
    <row r="429" spans="9:46" ht="15" customHeight="1">
      <c r="I429" s="55"/>
      <c r="AT429" s="56"/>
    </row>
    <row r="430" spans="9:46" ht="15" customHeight="1">
      <c r="I430" s="55"/>
      <c r="AT430" s="56"/>
    </row>
    <row r="431" spans="9:46" ht="15" customHeight="1">
      <c r="I431" s="55"/>
      <c r="AT431" s="56"/>
    </row>
    <row r="432" spans="9:46" ht="15" customHeight="1">
      <c r="I432" s="55"/>
      <c r="AT432" s="56"/>
    </row>
    <row r="433" spans="9:46" ht="15" customHeight="1">
      <c r="I433" s="55"/>
      <c r="AT433" s="56"/>
    </row>
    <row r="434" spans="9:46" ht="15" customHeight="1">
      <c r="I434" s="55"/>
      <c r="AT434" s="56"/>
    </row>
    <row r="435" spans="9:46" ht="15" customHeight="1">
      <c r="I435" s="55"/>
      <c r="AT435" s="56"/>
    </row>
    <row r="436" spans="9:46" ht="15" customHeight="1">
      <c r="I436" s="55"/>
      <c r="AT436" s="56"/>
    </row>
    <row r="437" spans="9:46" ht="15" customHeight="1">
      <c r="I437" s="55"/>
      <c r="AT437" s="56"/>
    </row>
    <row r="438" spans="9:46" ht="15" customHeight="1">
      <c r="I438" s="55"/>
      <c r="AT438" s="56"/>
    </row>
    <row r="439" spans="9:46" ht="15" customHeight="1">
      <c r="I439" s="55"/>
      <c r="AT439" s="56"/>
    </row>
    <row r="440" spans="9:46" ht="15" customHeight="1">
      <c r="I440" s="55"/>
      <c r="AT440" s="56"/>
    </row>
    <row r="441" spans="9:46" ht="15" customHeight="1">
      <c r="I441" s="55"/>
      <c r="AT441" s="56"/>
    </row>
    <row r="442" spans="9:46" ht="15" customHeight="1">
      <c r="I442" s="55"/>
      <c r="AT442" s="56"/>
    </row>
    <row r="443" spans="9:46" ht="15" customHeight="1">
      <c r="I443" s="55"/>
      <c r="AT443" s="56"/>
    </row>
    <row r="444" spans="9:46" ht="15" customHeight="1">
      <c r="I444" s="55"/>
      <c r="AT444" s="56"/>
    </row>
    <row r="445" spans="9:46" ht="15" customHeight="1">
      <c r="I445" s="55"/>
      <c r="AT445" s="56"/>
    </row>
    <row r="446" spans="9:46" ht="15" customHeight="1">
      <c r="I446" s="55"/>
      <c r="AT446" s="56"/>
    </row>
    <row r="447" spans="9:46" ht="15" customHeight="1">
      <c r="I447" s="55"/>
      <c r="AT447" s="56"/>
    </row>
    <row r="448" spans="9:46" ht="15" customHeight="1">
      <c r="I448" s="55"/>
      <c r="AT448" s="56"/>
    </row>
    <row r="449" spans="9:46" ht="15" customHeight="1">
      <c r="I449" s="55"/>
      <c r="AT449" s="56"/>
    </row>
    <row r="450" spans="9:46" ht="15" customHeight="1">
      <c r="I450" s="55"/>
      <c r="AT450" s="56"/>
    </row>
    <row r="451" spans="9:46" ht="15" customHeight="1">
      <c r="I451" s="55"/>
      <c r="AT451" s="56"/>
    </row>
    <row r="452" spans="9:46" ht="15" customHeight="1">
      <c r="I452" s="55"/>
      <c r="AT452" s="56"/>
    </row>
    <row r="453" spans="9:46" ht="15" customHeight="1">
      <c r="I453" s="55"/>
      <c r="AT453" s="56"/>
    </row>
    <row r="454" spans="9:46" ht="15" customHeight="1">
      <c r="I454" s="55"/>
      <c r="AT454" s="56"/>
    </row>
    <row r="455" spans="9:46" ht="15" customHeight="1">
      <c r="I455" s="55"/>
      <c r="AT455" s="56"/>
    </row>
    <row r="456" spans="9:46" ht="15" customHeight="1">
      <c r="I456" s="55"/>
      <c r="AT456" s="56"/>
    </row>
    <row r="457" spans="9:46" ht="15" customHeight="1">
      <c r="I457" s="55"/>
      <c r="AT457" s="56"/>
    </row>
    <row r="458" spans="9:46" ht="15" customHeight="1">
      <c r="I458" s="55"/>
      <c r="AT458" s="56"/>
    </row>
    <row r="459" spans="9:46" ht="15" customHeight="1">
      <c r="I459" s="55"/>
      <c r="AT459" s="56"/>
    </row>
    <row r="460" spans="9:46" ht="15" customHeight="1">
      <c r="I460" s="55"/>
      <c r="AT460" s="56"/>
    </row>
    <row r="461" spans="9:46" ht="15" customHeight="1">
      <c r="I461" s="55"/>
      <c r="AT461" s="56"/>
    </row>
    <row r="462" spans="9:46" ht="15" customHeight="1">
      <c r="I462" s="55"/>
      <c r="AT462" s="56"/>
    </row>
    <row r="463" spans="9:46" ht="15" customHeight="1">
      <c r="I463" s="55"/>
      <c r="AT463" s="56"/>
    </row>
    <row r="464" spans="9:46" ht="15" customHeight="1">
      <c r="I464" s="55"/>
      <c r="AT464" s="56"/>
    </row>
    <row r="465" spans="9:46" ht="15" customHeight="1">
      <c r="I465" s="55"/>
      <c r="AT465" s="56"/>
    </row>
    <row r="466" spans="9:46" ht="15" customHeight="1">
      <c r="I466" s="55"/>
      <c r="AT466" s="56"/>
    </row>
    <row r="467" spans="9:46" ht="15" customHeight="1">
      <c r="I467" s="55"/>
      <c r="AT467" s="56"/>
    </row>
    <row r="468" spans="9:46" ht="15" customHeight="1">
      <c r="I468" s="55"/>
      <c r="AT468" s="56"/>
    </row>
    <row r="469" spans="9:46" ht="15" customHeight="1">
      <c r="I469" s="55"/>
      <c r="AT469" s="56"/>
    </row>
    <row r="470" spans="9:46" ht="15" customHeight="1">
      <c r="I470" s="55"/>
      <c r="AT470" s="56"/>
    </row>
    <row r="471" spans="9:46" ht="15" customHeight="1">
      <c r="I471" s="55"/>
      <c r="AT471" s="56"/>
    </row>
    <row r="472" spans="9:46" ht="15" customHeight="1">
      <c r="I472" s="55"/>
      <c r="AT472" s="56"/>
    </row>
    <row r="473" spans="9:46" ht="15" customHeight="1">
      <c r="I473" s="55"/>
      <c r="AT473" s="56"/>
    </row>
    <row r="474" spans="9:46" ht="15" customHeight="1">
      <c r="I474" s="55"/>
      <c r="AT474" s="56"/>
    </row>
    <row r="475" spans="9:46" ht="15" customHeight="1">
      <c r="I475" s="55"/>
      <c r="AT475" s="56"/>
    </row>
    <row r="476" spans="9:46" ht="15" customHeight="1">
      <c r="I476" s="55"/>
      <c r="AT476" s="56"/>
    </row>
    <row r="477" spans="9:46" ht="15" customHeight="1">
      <c r="I477" s="55"/>
      <c r="AT477" s="56"/>
    </row>
    <row r="478" spans="9:46" ht="15" customHeight="1">
      <c r="I478" s="55"/>
      <c r="AT478" s="56"/>
    </row>
    <row r="479" spans="9:46" ht="15" customHeight="1">
      <c r="I479" s="55"/>
      <c r="AT479" s="56"/>
    </row>
    <row r="480" spans="9:46" ht="15" customHeight="1">
      <c r="I480" s="55"/>
      <c r="AT480" s="56"/>
    </row>
    <row r="481" spans="9:46" ht="15" customHeight="1">
      <c r="I481" s="55"/>
      <c r="AT481" s="56"/>
    </row>
    <row r="482" spans="9:46" ht="15" customHeight="1">
      <c r="I482" s="55"/>
      <c r="AT482" s="56"/>
    </row>
    <row r="483" spans="9:46" ht="15" customHeight="1">
      <c r="I483" s="55"/>
      <c r="AT483" s="56"/>
    </row>
    <row r="484" spans="9:46" ht="15" customHeight="1">
      <c r="I484" s="55"/>
      <c r="AT484" s="56"/>
    </row>
    <row r="485" spans="9:46" ht="15" customHeight="1">
      <c r="I485" s="55"/>
      <c r="AT485" s="56"/>
    </row>
    <row r="486" spans="9:46" ht="15" customHeight="1">
      <c r="I486" s="55"/>
      <c r="AT486" s="56"/>
    </row>
    <row r="487" spans="9:46" ht="15" customHeight="1">
      <c r="I487" s="55"/>
      <c r="AT487" s="56"/>
    </row>
    <row r="488" spans="9:46" ht="15" customHeight="1">
      <c r="I488" s="55"/>
      <c r="AT488" s="56"/>
    </row>
    <row r="489" spans="9:46" ht="15" customHeight="1">
      <c r="I489" s="55"/>
      <c r="AT489" s="56"/>
    </row>
    <row r="490" spans="9:46" ht="15" customHeight="1">
      <c r="I490" s="55"/>
      <c r="AT490" s="56"/>
    </row>
    <row r="491" spans="9:46" ht="15" customHeight="1">
      <c r="I491" s="55"/>
      <c r="AT491" s="56"/>
    </row>
    <row r="492" spans="9:46" ht="15" customHeight="1">
      <c r="I492" s="55"/>
      <c r="AT492" s="56"/>
    </row>
    <row r="493" spans="9:46" ht="15" customHeight="1">
      <c r="I493" s="55"/>
      <c r="AT493" s="56"/>
    </row>
    <row r="494" spans="9:46" ht="15" customHeight="1">
      <c r="I494" s="55"/>
      <c r="AT494" s="56"/>
    </row>
    <row r="495" spans="9:46" ht="15" customHeight="1">
      <c r="I495" s="55"/>
      <c r="AT495" s="56"/>
    </row>
    <row r="496" spans="9:46" ht="15" customHeight="1">
      <c r="I496" s="55"/>
      <c r="AT496" s="56"/>
    </row>
    <row r="497" spans="9:46" ht="15" customHeight="1">
      <c r="I497" s="55"/>
      <c r="AT497" s="56"/>
    </row>
    <row r="498" spans="9:46" ht="15" customHeight="1">
      <c r="I498" s="55"/>
      <c r="AT498" s="56"/>
    </row>
    <row r="499" spans="9:46" ht="15" customHeight="1">
      <c r="I499" s="55"/>
      <c r="AT499" s="56"/>
    </row>
    <row r="500" spans="9:46" ht="15" customHeight="1">
      <c r="I500" s="55"/>
      <c r="AT500" s="56"/>
    </row>
    <row r="501" spans="9:46" ht="15" customHeight="1">
      <c r="I501" s="55"/>
      <c r="AT501" s="56"/>
    </row>
    <row r="502" spans="9:46" ht="15" customHeight="1">
      <c r="I502" s="55"/>
      <c r="AT502" s="56"/>
    </row>
    <row r="503" spans="9:46" ht="15" customHeight="1">
      <c r="I503" s="55"/>
      <c r="AT503" s="56"/>
    </row>
    <row r="504" spans="9:46" ht="15" customHeight="1">
      <c r="I504" s="55"/>
      <c r="AT504" s="56"/>
    </row>
    <row r="505" spans="9:46" ht="15" customHeight="1">
      <c r="I505" s="55"/>
      <c r="AT505" s="56"/>
    </row>
    <row r="506" spans="9:46" ht="15" customHeight="1">
      <c r="I506" s="55"/>
      <c r="AT506" s="56"/>
    </row>
    <row r="507" spans="9:46" ht="15" customHeight="1">
      <c r="I507" s="55"/>
      <c r="AT507" s="56"/>
    </row>
    <row r="508" spans="9:46" ht="15" customHeight="1">
      <c r="I508" s="55"/>
      <c r="AT508" s="56"/>
    </row>
    <row r="509" spans="9:46" ht="15" customHeight="1">
      <c r="I509" s="55"/>
      <c r="AT509" s="56"/>
    </row>
    <row r="510" spans="9:46" ht="15" customHeight="1">
      <c r="I510" s="55"/>
      <c r="AT510" s="56"/>
    </row>
    <row r="511" spans="9:46" ht="15" customHeight="1">
      <c r="I511" s="55"/>
      <c r="AT511" s="56"/>
    </row>
    <row r="512" spans="9:46" ht="15" customHeight="1">
      <c r="I512" s="55"/>
      <c r="AT512" s="56"/>
    </row>
    <row r="513" spans="9:46" ht="15" customHeight="1">
      <c r="I513" s="55"/>
      <c r="AT513" s="56"/>
    </row>
    <row r="514" spans="9:46" ht="15" customHeight="1">
      <c r="I514" s="55"/>
      <c r="AT514" s="56"/>
    </row>
    <row r="515" spans="9:46" ht="15" customHeight="1">
      <c r="I515" s="55"/>
      <c r="AT515" s="56"/>
    </row>
    <row r="516" spans="9:46" ht="15" customHeight="1">
      <c r="I516" s="55"/>
      <c r="AT516" s="56"/>
    </row>
    <row r="517" spans="9:46" ht="15" customHeight="1">
      <c r="I517" s="55"/>
      <c r="AT517" s="56"/>
    </row>
    <row r="518" spans="9:46" ht="15" customHeight="1">
      <c r="I518" s="55"/>
      <c r="AT518" s="56"/>
    </row>
    <row r="519" spans="9:46" ht="15" customHeight="1">
      <c r="I519" s="55"/>
      <c r="AT519" s="56"/>
    </row>
    <row r="520" spans="9:46" ht="15" customHeight="1">
      <c r="I520" s="55"/>
      <c r="AT520" s="56"/>
    </row>
    <row r="521" spans="9:46" ht="15" customHeight="1">
      <c r="I521" s="55"/>
      <c r="AT521" s="56"/>
    </row>
    <row r="522" spans="9:46" ht="15" customHeight="1">
      <c r="I522" s="55"/>
      <c r="AT522" s="56"/>
    </row>
    <row r="523" spans="9:46" ht="15" customHeight="1">
      <c r="I523" s="55"/>
      <c r="AT523" s="56"/>
    </row>
    <row r="524" spans="9:46" ht="15" customHeight="1">
      <c r="I524" s="55"/>
      <c r="AT524" s="56"/>
    </row>
    <row r="525" spans="9:46" ht="15" customHeight="1">
      <c r="I525" s="55"/>
      <c r="AT525" s="56"/>
    </row>
    <row r="526" spans="9:46" ht="15" customHeight="1">
      <c r="I526" s="55"/>
      <c r="AT526" s="56"/>
    </row>
    <row r="527" spans="9:46" ht="15" customHeight="1">
      <c r="I527" s="55"/>
      <c r="AT527" s="56"/>
    </row>
    <row r="528" spans="9:46" ht="15" customHeight="1">
      <c r="I528" s="55"/>
      <c r="AT528" s="56"/>
    </row>
    <row r="529" spans="9:46" ht="15" customHeight="1">
      <c r="I529" s="55"/>
      <c r="AT529" s="56"/>
    </row>
    <row r="530" spans="9:46" ht="15" customHeight="1">
      <c r="I530" s="55"/>
      <c r="AT530" s="56"/>
    </row>
    <row r="531" spans="9:46" ht="15" customHeight="1">
      <c r="I531" s="55"/>
      <c r="AT531" s="56"/>
    </row>
    <row r="532" spans="9:46" ht="15" customHeight="1">
      <c r="I532" s="55"/>
      <c r="AT532" s="56"/>
    </row>
    <row r="533" spans="9:46" ht="15" customHeight="1">
      <c r="I533" s="55"/>
      <c r="AT533" s="56"/>
    </row>
    <row r="534" spans="9:46" ht="15" customHeight="1">
      <c r="I534" s="55"/>
      <c r="AT534" s="56"/>
    </row>
    <row r="535" spans="9:46" ht="15" customHeight="1">
      <c r="I535" s="55"/>
      <c r="AT535" s="56"/>
    </row>
    <row r="536" spans="9:46" ht="15" customHeight="1">
      <c r="I536" s="55"/>
      <c r="AT536" s="56"/>
    </row>
    <row r="537" spans="9:46" ht="15" customHeight="1">
      <c r="I537" s="55"/>
      <c r="AT537" s="56"/>
    </row>
    <row r="538" spans="9:46" ht="15" customHeight="1">
      <c r="I538" s="55"/>
      <c r="AT538" s="56"/>
    </row>
    <row r="539" spans="9:46" ht="15" customHeight="1">
      <c r="I539" s="55"/>
      <c r="AT539" s="56"/>
    </row>
    <row r="540" spans="9:46" ht="15" customHeight="1">
      <c r="I540" s="55"/>
      <c r="AT540" s="56"/>
    </row>
    <row r="541" spans="9:46" ht="15" customHeight="1">
      <c r="I541" s="55"/>
      <c r="AT541" s="56"/>
    </row>
    <row r="542" spans="9:46" ht="15" customHeight="1">
      <c r="I542" s="55"/>
      <c r="AT542" s="56"/>
    </row>
    <row r="543" spans="9:46" ht="15" customHeight="1">
      <c r="I543" s="55"/>
      <c r="AT543" s="56"/>
    </row>
    <row r="544" spans="9:46" ht="15" customHeight="1">
      <c r="I544" s="55"/>
      <c r="AT544" s="56"/>
    </row>
    <row r="545" spans="9:46" ht="15" customHeight="1">
      <c r="I545" s="55"/>
      <c r="AT545" s="56"/>
    </row>
    <row r="546" spans="9:46" ht="15" customHeight="1">
      <c r="I546" s="55"/>
      <c r="AT546" s="56"/>
    </row>
    <row r="547" spans="9:46" ht="15" customHeight="1">
      <c r="I547" s="55"/>
      <c r="AT547" s="56"/>
    </row>
    <row r="548" spans="9:46" ht="15" customHeight="1">
      <c r="I548" s="55"/>
      <c r="AT548" s="56"/>
    </row>
    <row r="549" spans="9:46" ht="15" customHeight="1">
      <c r="I549" s="55"/>
      <c r="AT549" s="56"/>
    </row>
    <row r="550" spans="9:46" ht="15" customHeight="1">
      <c r="I550" s="55"/>
      <c r="AT550" s="56"/>
    </row>
    <row r="551" spans="9:46" ht="15" customHeight="1">
      <c r="I551" s="55"/>
      <c r="AT551" s="56"/>
    </row>
    <row r="552" spans="9:46" ht="15" customHeight="1">
      <c r="I552" s="55"/>
      <c r="AT552" s="56"/>
    </row>
    <row r="553" spans="9:46" ht="15" customHeight="1">
      <c r="I553" s="55"/>
      <c r="AT553" s="56"/>
    </row>
    <row r="554" spans="9:46" ht="15" customHeight="1">
      <c r="I554" s="55"/>
      <c r="AT554" s="56"/>
    </row>
    <row r="555" spans="9:46" ht="15" customHeight="1">
      <c r="I555" s="55"/>
      <c r="AT555" s="56"/>
    </row>
    <row r="556" spans="9:46" ht="15" customHeight="1">
      <c r="I556" s="55"/>
      <c r="AT556" s="56"/>
    </row>
    <row r="557" spans="9:46" ht="15" customHeight="1">
      <c r="I557" s="55"/>
      <c r="AT557" s="56"/>
    </row>
    <row r="558" spans="9:46" ht="15" customHeight="1">
      <c r="I558" s="55"/>
      <c r="AT558" s="56"/>
    </row>
    <row r="559" spans="9:46" ht="15" customHeight="1">
      <c r="I559" s="55"/>
      <c r="AT559" s="56"/>
    </row>
    <row r="560" spans="9:46" ht="15" customHeight="1">
      <c r="I560" s="55"/>
      <c r="AT560" s="56"/>
    </row>
    <row r="561" spans="9:46" ht="15" customHeight="1">
      <c r="I561" s="55"/>
      <c r="AT561" s="56"/>
    </row>
    <row r="562" spans="9:46" ht="15" customHeight="1">
      <c r="I562" s="55"/>
      <c r="AT562" s="56"/>
    </row>
    <row r="563" spans="9:46" ht="15" customHeight="1">
      <c r="I563" s="55"/>
      <c r="AT563" s="56"/>
    </row>
    <row r="564" spans="9:46" ht="15" customHeight="1">
      <c r="I564" s="55"/>
      <c r="AT564" s="56"/>
    </row>
    <row r="565" spans="9:46" ht="15" customHeight="1">
      <c r="I565" s="55"/>
      <c r="AT565" s="56"/>
    </row>
    <row r="566" spans="9:46" ht="15" customHeight="1">
      <c r="I566" s="55"/>
      <c r="AT566" s="56"/>
    </row>
    <row r="567" spans="9:46" ht="15" customHeight="1">
      <c r="I567" s="55"/>
      <c r="AT567" s="56"/>
    </row>
    <row r="568" spans="9:46" ht="15" customHeight="1">
      <c r="I568" s="55"/>
      <c r="AT568" s="56"/>
    </row>
    <row r="569" spans="9:46" ht="15" customHeight="1">
      <c r="I569" s="55"/>
      <c r="AT569" s="56"/>
    </row>
    <row r="570" spans="9:46" ht="15" customHeight="1">
      <c r="I570" s="55"/>
      <c r="AT570" s="56"/>
    </row>
    <row r="571" spans="9:46" ht="15" customHeight="1">
      <c r="I571" s="55"/>
      <c r="AT571" s="56"/>
    </row>
    <row r="572" spans="9:46" ht="15" customHeight="1">
      <c r="I572" s="55"/>
      <c r="AT572" s="56"/>
    </row>
    <row r="573" spans="9:46" ht="15" customHeight="1">
      <c r="I573" s="55"/>
      <c r="AT573" s="56"/>
    </row>
    <row r="574" spans="9:46" ht="15" customHeight="1">
      <c r="I574" s="55"/>
      <c r="AT574" s="56"/>
    </row>
    <row r="575" spans="9:46" ht="15" customHeight="1">
      <c r="I575" s="55"/>
      <c r="AT575" s="56"/>
    </row>
    <row r="576" spans="9:46" ht="15" customHeight="1">
      <c r="I576" s="55"/>
      <c r="AT576" s="56"/>
    </row>
    <row r="577" spans="9:46" ht="15" customHeight="1">
      <c r="I577" s="55"/>
      <c r="AT577" s="56"/>
    </row>
    <row r="578" spans="9:46" ht="15" customHeight="1">
      <c r="I578" s="55"/>
      <c r="AT578" s="56"/>
    </row>
    <row r="579" spans="9:46" ht="15" customHeight="1">
      <c r="I579" s="55"/>
      <c r="AT579" s="56"/>
    </row>
    <row r="580" spans="9:46" ht="15" customHeight="1">
      <c r="I580" s="55"/>
      <c r="AT580" s="56"/>
    </row>
    <row r="581" spans="9:46" ht="15" customHeight="1">
      <c r="I581" s="55"/>
      <c r="AT581" s="56"/>
    </row>
    <row r="582" spans="9:46" ht="15" customHeight="1">
      <c r="I582" s="55"/>
      <c r="AT582" s="56"/>
    </row>
    <row r="583" spans="9:46" ht="15" customHeight="1">
      <c r="I583" s="55"/>
      <c r="AT583" s="56"/>
    </row>
    <row r="584" spans="9:46" ht="15" customHeight="1">
      <c r="I584" s="55"/>
      <c r="AT584" s="56"/>
    </row>
    <row r="585" spans="9:46" ht="15" customHeight="1">
      <c r="I585" s="55"/>
      <c r="AT585" s="56"/>
    </row>
    <row r="586" spans="9:46" ht="15" customHeight="1">
      <c r="I586" s="55"/>
      <c r="AT586" s="56"/>
    </row>
    <row r="587" spans="9:46" ht="15" customHeight="1">
      <c r="I587" s="55"/>
      <c r="AT587" s="56"/>
    </row>
    <row r="588" spans="9:46" ht="15" customHeight="1">
      <c r="I588" s="55"/>
      <c r="AT588" s="56"/>
    </row>
    <row r="589" spans="9:46" ht="15" customHeight="1">
      <c r="I589" s="55"/>
      <c r="AT589" s="56"/>
    </row>
    <row r="590" spans="9:46" ht="15" customHeight="1">
      <c r="I590" s="55"/>
      <c r="AT590" s="56"/>
    </row>
    <row r="591" spans="9:46" ht="15" customHeight="1">
      <c r="I591" s="55"/>
      <c r="AT591" s="56"/>
    </row>
    <row r="592" spans="9:46" ht="15" customHeight="1">
      <c r="I592" s="55"/>
      <c r="AT592" s="56"/>
    </row>
    <row r="593" spans="9:46" ht="15" customHeight="1">
      <c r="I593" s="55"/>
      <c r="AT593" s="56"/>
    </row>
    <row r="594" spans="9:46" ht="15" customHeight="1">
      <c r="I594" s="55"/>
      <c r="AT594" s="56"/>
    </row>
    <row r="595" spans="9:46" ht="15" customHeight="1">
      <c r="I595" s="55"/>
      <c r="AT595" s="56"/>
    </row>
    <row r="596" spans="9:46" ht="15" customHeight="1">
      <c r="I596" s="55"/>
      <c r="AT596" s="56"/>
    </row>
    <row r="597" spans="9:46" ht="15" customHeight="1">
      <c r="I597" s="55"/>
      <c r="AT597" s="56"/>
    </row>
    <row r="598" spans="9:46" ht="15" customHeight="1">
      <c r="I598" s="55"/>
      <c r="AT598" s="56"/>
    </row>
    <row r="599" spans="9:46" ht="15" customHeight="1">
      <c r="I599" s="55"/>
      <c r="AT599" s="56"/>
    </row>
    <row r="600" spans="9:46" ht="15" customHeight="1">
      <c r="I600" s="55"/>
      <c r="AT600" s="56"/>
    </row>
    <row r="601" spans="9:46" ht="15" customHeight="1">
      <c r="I601" s="55"/>
      <c r="AT601" s="56"/>
    </row>
    <row r="602" spans="9:46" ht="15" customHeight="1">
      <c r="I602" s="55"/>
      <c r="AT602" s="56"/>
    </row>
    <row r="603" spans="9:46" ht="15" customHeight="1">
      <c r="I603" s="55"/>
      <c r="AT603" s="56"/>
    </row>
    <row r="604" spans="9:46" ht="15" customHeight="1">
      <c r="I604" s="55"/>
      <c r="AT604" s="56"/>
    </row>
    <row r="605" spans="9:46" ht="15" customHeight="1">
      <c r="I605" s="55"/>
      <c r="AT605" s="56"/>
    </row>
    <row r="606" spans="9:46" ht="15" customHeight="1">
      <c r="I606" s="55"/>
      <c r="AT606" s="56"/>
    </row>
    <row r="607" spans="9:46" ht="15" customHeight="1">
      <c r="I607" s="55"/>
      <c r="AT607" s="56"/>
    </row>
    <row r="608" spans="9:46" ht="15" customHeight="1">
      <c r="I608" s="55"/>
      <c r="AT608" s="56"/>
    </row>
    <row r="609" spans="9:46" ht="15" customHeight="1">
      <c r="I609" s="55"/>
      <c r="AT609" s="56"/>
    </row>
    <row r="610" spans="9:46" ht="15" customHeight="1">
      <c r="I610" s="55"/>
      <c r="AT610" s="56"/>
    </row>
    <row r="611" spans="9:46" ht="15" customHeight="1">
      <c r="I611" s="55"/>
      <c r="AT611" s="56"/>
    </row>
    <row r="612" spans="9:46" ht="15" customHeight="1">
      <c r="I612" s="55"/>
      <c r="AT612" s="56"/>
    </row>
    <row r="613" spans="9:46" ht="15" customHeight="1">
      <c r="I613" s="55"/>
      <c r="AT613" s="56"/>
    </row>
    <row r="614" spans="9:46" ht="15" customHeight="1">
      <c r="I614" s="55"/>
      <c r="AT614" s="56"/>
    </row>
    <row r="615" spans="9:46" ht="15" customHeight="1">
      <c r="I615" s="55"/>
      <c r="AT615" s="56"/>
    </row>
    <row r="616" spans="9:46" ht="15" customHeight="1">
      <c r="I616" s="55"/>
      <c r="AT616" s="56"/>
    </row>
    <row r="617" spans="9:46" ht="15" customHeight="1">
      <c r="I617" s="55"/>
      <c r="AT617" s="56"/>
    </row>
    <row r="618" spans="9:46" ht="15" customHeight="1">
      <c r="I618" s="55"/>
      <c r="AT618" s="56"/>
    </row>
    <row r="619" spans="9:46" ht="15" customHeight="1">
      <c r="I619" s="55"/>
      <c r="AT619" s="56"/>
    </row>
    <row r="620" spans="9:46" ht="15" customHeight="1">
      <c r="I620" s="55"/>
      <c r="AT620" s="56"/>
    </row>
    <row r="621" spans="9:46" ht="15" customHeight="1">
      <c r="I621" s="55"/>
      <c r="AT621" s="56"/>
    </row>
    <row r="622" spans="9:46" ht="15" customHeight="1">
      <c r="I622" s="55"/>
      <c r="AT622" s="56"/>
    </row>
    <row r="623" spans="9:46" ht="15" customHeight="1">
      <c r="I623" s="55"/>
      <c r="AT623" s="56"/>
    </row>
    <row r="624" spans="9:46" ht="15" customHeight="1">
      <c r="I624" s="55"/>
      <c r="AT624" s="56"/>
    </row>
    <row r="625" spans="9:46" ht="15" customHeight="1">
      <c r="I625" s="55"/>
      <c r="AT625" s="56"/>
    </row>
    <row r="626" spans="9:46" ht="15" customHeight="1">
      <c r="I626" s="55"/>
      <c r="AT626" s="56"/>
    </row>
    <row r="627" spans="9:46" ht="15" customHeight="1">
      <c r="I627" s="55"/>
      <c r="AT627" s="56"/>
    </row>
    <row r="628" spans="9:46" ht="15" customHeight="1">
      <c r="I628" s="55"/>
      <c r="AT628" s="56"/>
    </row>
    <row r="629" spans="9:46" ht="15" customHeight="1">
      <c r="I629" s="55"/>
      <c r="AT629" s="56"/>
    </row>
    <row r="630" spans="9:46" ht="15" customHeight="1">
      <c r="I630" s="55"/>
      <c r="AT630" s="56"/>
    </row>
    <row r="631" spans="9:46" ht="15" customHeight="1">
      <c r="I631" s="55"/>
      <c r="AT631" s="56"/>
    </row>
    <row r="632" spans="9:46" ht="15" customHeight="1">
      <c r="I632" s="55"/>
      <c r="AT632" s="56"/>
    </row>
    <row r="633" spans="9:46" ht="15" customHeight="1">
      <c r="I633" s="55"/>
      <c r="AT633" s="56"/>
    </row>
    <row r="634" spans="9:46" ht="15" customHeight="1">
      <c r="I634" s="55"/>
      <c r="AT634" s="56"/>
    </row>
    <row r="635" spans="9:46" ht="15" customHeight="1">
      <c r="I635" s="55"/>
      <c r="AT635" s="56"/>
    </row>
    <row r="636" spans="9:46" ht="15" customHeight="1">
      <c r="I636" s="55"/>
      <c r="AT636" s="56"/>
    </row>
    <row r="637" spans="9:46" ht="15" customHeight="1">
      <c r="I637" s="55"/>
      <c r="AT637" s="56"/>
    </row>
    <row r="638" spans="9:46" ht="15" customHeight="1">
      <c r="I638" s="55"/>
      <c r="AT638" s="56"/>
    </row>
    <row r="639" spans="9:46" ht="15" customHeight="1">
      <c r="I639" s="55"/>
      <c r="AT639" s="56"/>
    </row>
    <row r="640" spans="9:46" ht="15" customHeight="1">
      <c r="I640" s="55"/>
      <c r="AT640" s="56"/>
    </row>
    <row r="641" spans="9:46" ht="15" customHeight="1">
      <c r="I641" s="55"/>
      <c r="AT641" s="56"/>
    </row>
    <row r="642" spans="9:46" ht="15" customHeight="1">
      <c r="I642" s="55"/>
      <c r="AT642" s="56"/>
    </row>
    <row r="643" spans="9:46" ht="15" customHeight="1">
      <c r="I643" s="55"/>
      <c r="AT643" s="56"/>
    </row>
    <row r="644" spans="9:46" ht="15" customHeight="1">
      <c r="I644" s="55"/>
      <c r="AT644" s="56"/>
    </row>
    <row r="645" spans="9:46" ht="15" customHeight="1">
      <c r="I645" s="55"/>
      <c r="AT645" s="56"/>
    </row>
    <row r="646" spans="9:46" ht="15" customHeight="1">
      <c r="I646" s="55"/>
      <c r="AT646" s="56"/>
    </row>
    <row r="647" spans="9:46" ht="15" customHeight="1">
      <c r="I647" s="55"/>
      <c r="AT647" s="56"/>
    </row>
    <row r="648" spans="9:46" ht="15" customHeight="1">
      <c r="I648" s="55"/>
      <c r="AT648" s="56"/>
    </row>
    <row r="649" spans="9:46" ht="15" customHeight="1">
      <c r="I649" s="55"/>
      <c r="AT649" s="56"/>
    </row>
    <row r="650" spans="9:46" ht="15" customHeight="1">
      <c r="I650" s="55"/>
      <c r="AT650" s="56"/>
    </row>
    <row r="651" spans="9:46" ht="15" customHeight="1">
      <c r="I651" s="55"/>
      <c r="AT651" s="56"/>
    </row>
    <row r="652" spans="9:46" ht="15" customHeight="1">
      <c r="I652" s="55"/>
      <c r="AT652" s="56"/>
    </row>
    <row r="653" spans="9:46" ht="15" customHeight="1">
      <c r="I653" s="55"/>
      <c r="AT653" s="56"/>
    </row>
    <row r="654" spans="9:46" ht="15" customHeight="1">
      <c r="I654" s="55"/>
      <c r="AT654" s="56"/>
    </row>
    <row r="655" spans="9:46" ht="15" customHeight="1">
      <c r="I655" s="55"/>
      <c r="AT655" s="56"/>
    </row>
    <row r="656" spans="9:46" ht="15" customHeight="1">
      <c r="I656" s="55"/>
      <c r="AT656" s="56"/>
    </row>
    <row r="657" spans="9:46" ht="15" customHeight="1">
      <c r="I657" s="55"/>
      <c r="AT657" s="56"/>
    </row>
    <row r="658" spans="9:46" ht="15" customHeight="1">
      <c r="I658" s="55"/>
      <c r="AT658" s="56"/>
    </row>
    <row r="659" spans="9:46" ht="15" customHeight="1">
      <c r="I659" s="55"/>
      <c r="AT659" s="56"/>
    </row>
    <row r="660" spans="9:46" ht="15" customHeight="1">
      <c r="I660" s="55"/>
      <c r="AT660" s="56"/>
    </row>
    <row r="661" spans="9:46" ht="15" customHeight="1">
      <c r="I661" s="55"/>
      <c r="AT661" s="56"/>
    </row>
    <row r="662" spans="9:46" ht="15" customHeight="1">
      <c r="I662" s="55"/>
      <c r="AT662" s="56"/>
    </row>
    <row r="663" spans="9:46" ht="15" customHeight="1">
      <c r="I663" s="55"/>
      <c r="AT663" s="56"/>
    </row>
    <row r="664" spans="9:46" ht="15" customHeight="1">
      <c r="I664" s="55"/>
      <c r="AT664" s="56"/>
    </row>
    <row r="665" spans="9:46" ht="15" customHeight="1">
      <c r="I665" s="55"/>
      <c r="AT665" s="56"/>
    </row>
    <row r="666" spans="9:46" ht="15" customHeight="1">
      <c r="I666" s="55"/>
      <c r="AT666" s="56"/>
    </row>
    <row r="667" spans="9:46" ht="15" customHeight="1">
      <c r="I667" s="55"/>
      <c r="AT667" s="56"/>
    </row>
    <row r="668" spans="9:46" ht="15" customHeight="1">
      <c r="I668" s="55"/>
      <c r="AT668" s="56"/>
    </row>
    <row r="669" spans="9:46" ht="15" customHeight="1">
      <c r="I669" s="55"/>
      <c r="AT669" s="56"/>
    </row>
    <row r="670" spans="9:46" ht="15" customHeight="1">
      <c r="I670" s="55"/>
      <c r="AT670" s="56"/>
    </row>
    <row r="671" spans="9:46" ht="15" customHeight="1">
      <c r="I671" s="55"/>
      <c r="AT671" s="56"/>
    </row>
    <row r="672" spans="9:46" ht="15" customHeight="1">
      <c r="I672" s="55"/>
      <c r="AT672" s="56"/>
    </row>
    <row r="673" spans="9:46" ht="15" customHeight="1">
      <c r="I673" s="55"/>
      <c r="AT673" s="56"/>
    </row>
    <row r="674" spans="9:46" ht="15" customHeight="1">
      <c r="I674" s="55"/>
      <c r="AT674" s="56"/>
    </row>
    <row r="675" spans="9:46" ht="15" customHeight="1">
      <c r="I675" s="55"/>
      <c r="AT675" s="56"/>
    </row>
    <row r="676" spans="9:46" ht="15" customHeight="1">
      <c r="I676" s="55"/>
      <c r="AT676" s="56"/>
    </row>
    <row r="677" spans="9:46" ht="15" customHeight="1">
      <c r="I677" s="55"/>
      <c r="AT677" s="56"/>
    </row>
    <row r="678" spans="9:46" ht="15" customHeight="1">
      <c r="I678" s="55"/>
      <c r="AT678" s="56"/>
    </row>
    <row r="679" spans="9:46" ht="15" customHeight="1">
      <c r="I679" s="55"/>
      <c r="AT679" s="56"/>
    </row>
    <row r="680" spans="9:46" ht="15" customHeight="1">
      <c r="I680" s="55"/>
      <c r="AT680" s="56"/>
    </row>
    <row r="681" spans="9:46" ht="15" customHeight="1">
      <c r="I681" s="55"/>
      <c r="AT681" s="56"/>
    </row>
    <row r="682" spans="9:46" ht="15" customHeight="1">
      <c r="I682" s="55"/>
      <c r="AT682" s="56"/>
    </row>
    <row r="683" spans="9:46" ht="15" customHeight="1">
      <c r="I683" s="55"/>
      <c r="AT683" s="56"/>
    </row>
    <row r="684" spans="9:46" ht="15" customHeight="1">
      <c r="I684" s="55"/>
      <c r="AT684" s="56"/>
    </row>
    <row r="685" spans="9:46" ht="15" customHeight="1">
      <c r="I685" s="55"/>
      <c r="AT685" s="56"/>
    </row>
    <row r="686" spans="9:46" ht="15" customHeight="1">
      <c r="I686" s="55"/>
      <c r="AT686" s="56"/>
    </row>
    <row r="687" spans="9:46" ht="15" customHeight="1">
      <c r="I687" s="55"/>
      <c r="AT687" s="56"/>
    </row>
    <row r="688" spans="9:46" ht="15" customHeight="1">
      <c r="I688" s="55"/>
      <c r="AT688" s="56"/>
    </row>
    <row r="689" spans="9:46" ht="15" customHeight="1">
      <c r="I689" s="55"/>
      <c r="AT689" s="56"/>
    </row>
    <row r="690" spans="9:46" ht="15" customHeight="1">
      <c r="I690" s="55"/>
      <c r="AT690" s="56"/>
    </row>
    <row r="691" spans="9:46" ht="15" customHeight="1">
      <c r="I691" s="55"/>
      <c r="AT691" s="56"/>
    </row>
    <row r="692" spans="9:46" ht="15" customHeight="1">
      <c r="I692" s="55"/>
      <c r="AT692" s="56"/>
    </row>
    <row r="693" spans="9:46" ht="15" customHeight="1">
      <c r="I693" s="55"/>
      <c r="AT693" s="56"/>
    </row>
    <row r="694" spans="9:46" ht="15" customHeight="1">
      <c r="I694" s="55"/>
      <c r="AT694" s="56"/>
    </row>
    <row r="695" spans="9:46" ht="15" customHeight="1">
      <c r="I695" s="55"/>
      <c r="AT695" s="56"/>
    </row>
    <row r="696" spans="9:46" ht="15" customHeight="1">
      <c r="I696" s="55"/>
      <c r="AT696" s="56"/>
    </row>
    <row r="697" spans="9:46" ht="15" customHeight="1">
      <c r="I697" s="55"/>
      <c r="AT697" s="56"/>
    </row>
    <row r="698" spans="9:46" ht="15" customHeight="1">
      <c r="I698" s="55"/>
      <c r="AT698" s="56"/>
    </row>
    <row r="699" spans="9:46" ht="15" customHeight="1">
      <c r="I699" s="55"/>
      <c r="AT699" s="56"/>
    </row>
    <row r="700" spans="9:46" ht="15" customHeight="1">
      <c r="I700" s="55"/>
      <c r="AT700" s="56"/>
    </row>
    <row r="701" spans="9:46" ht="15" customHeight="1">
      <c r="I701" s="55"/>
      <c r="AT701" s="56"/>
    </row>
    <row r="702" spans="9:46" ht="15" customHeight="1">
      <c r="I702" s="55"/>
      <c r="AT702" s="56"/>
    </row>
    <row r="703" spans="9:46" ht="15" customHeight="1">
      <c r="I703" s="55"/>
      <c r="AT703" s="56"/>
    </row>
    <row r="704" spans="9:46" ht="15" customHeight="1">
      <c r="I704" s="55"/>
      <c r="AT704" s="56"/>
    </row>
    <row r="705" spans="9:46" ht="15" customHeight="1">
      <c r="I705" s="55"/>
      <c r="AT705" s="56"/>
    </row>
    <row r="706" spans="9:46" ht="15" customHeight="1">
      <c r="I706" s="55"/>
      <c r="AT706" s="56"/>
    </row>
    <row r="707" spans="9:46" ht="15" customHeight="1">
      <c r="I707" s="55"/>
      <c r="AT707" s="56"/>
    </row>
    <row r="708" spans="9:46" ht="15" customHeight="1">
      <c r="I708" s="55"/>
      <c r="AT708" s="56"/>
    </row>
    <row r="709" spans="9:46" ht="15" customHeight="1">
      <c r="I709" s="55"/>
      <c r="AT709" s="56"/>
    </row>
    <row r="710" spans="9:46" ht="15" customHeight="1">
      <c r="I710" s="55"/>
      <c r="AT710" s="56"/>
    </row>
    <row r="711" spans="9:46" ht="15" customHeight="1">
      <c r="I711" s="55"/>
      <c r="AT711" s="56"/>
    </row>
    <row r="712" spans="9:46" ht="15" customHeight="1">
      <c r="I712" s="55"/>
      <c r="AT712" s="56"/>
    </row>
    <row r="713" spans="9:46" ht="15" customHeight="1">
      <c r="I713" s="55"/>
      <c r="AT713" s="56"/>
    </row>
    <row r="714" spans="9:46" ht="15" customHeight="1">
      <c r="I714" s="55"/>
      <c r="AT714" s="56"/>
    </row>
    <row r="715" spans="9:46" ht="15" customHeight="1">
      <c r="I715" s="55"/>
      <c r="AT715" s="56"/>
    </row>
    <row r="716" spans="9:46" ht="15" customHeight="1">
      <c r="I716" s="55"/>
      <c r="AT716" s="56"/>
    </row>
    <row r="717" spans="9:46" ht="15" customHeight="1">
      <c r="I717" s="55"/>
      <c r="AT717" s="56"/>
    </row>
    <row r="718" spans="9:46" ht="15" customHeight="1">
      <c r="I718" s="55"/>
      <c r="AT718" s="56"/>
    </row>
    <row r="719" spans="9:46" ht="15" customHeight="1">
      <c r="I719" s="55"/>
      <c r="AT719" s="56"/>
    </row>
    <row r="720" spans="9:46" ht="15" customHeight="1">
      <c r="I720" s="55"/>
      <c r="AT720" s="56"/>
    </row>
    <row r="721" spans="9:46" ht="15" customHeight="1">
      <c r="I721" s="55"/>
      <c r="AT721" s="56"/>
    </row>
    <row r="722" spans="9:46" ht="15" customHeight="1">
      <c r="I722" s="55"/>
      <c r="AT722" s="56"/>
    </row>
    <row r="723" spans="9:46" ht="15" customHeight="1">
      <c r="I723" s="55"/>
      <c r="AT723" s="56"/>
    </row>
    <row r="724" spans="9:46" ht="15" customHeight="1">
      <c r="I724" s="55"/>
      <c r="AT724" s="56"/>
    </row>
    <row r="725" spans="9:46" ht="15" customHeight="1">
      <c r="I725" s="55"/>
      <c r="AT725" s="56"/>
    </row>
    <row r="726" spans="9:46" ht="15" customHeight="1">
      <c r="I726" s="55"/>
      <c r="AT726" s="56"/>
    </row>
    <row r="727" spans="9:46" ht="15" customHeight="1">
      <c r="I727" s="55"/>
      <c r="AT727" s="56"/>
    </row>
    <row r="728" spans="9:46" ht="15" customHeight="1">
      <c r="I728" s="55"/>
      <c r="AT728" s="56"/>
    </row>
    <row r="729" spans="9:46" ht="15" customHeight="1">
      <c r="I729" s="55"/>
      <c r="AT729" s="56"/>
    </row>
    <row r="730" spans="9:46" ht="15" customHeight="1">
      <c r="I730" s="55"/>
      <c r="AT730" s="56"/>
    </row>
    <row r="731" spans="9:46" ht="15" customHeight="1">
      <c r="I731" s="55"/>
      <c r="AT731" s="56"/>
    </row>
    <row r="732" spans="9:46" ht="15" customHeight="1">
      <c r="I732" s="55"/>
      <c r="AT732" s="56"/>
    </row>
    <row r="733" spans="9:46" ht="15" customHeight="1">
      <c r="I733" s="55"/>
      <c r="AT733" s="56"/>
    </row>
    <row r="734" spans="9:46" ht="15" customHeight="1">
      <c r="I734" s="55"/>
      <c r="AT734" s="56"/>
    </row>
    <row r="735" spans="9:46" ht="15" customHeight="1">
      <c r="I735" s="55"/>
      <c r="AT735" s="56"/>
    </row>
  </sheetData>
  <sortState ref="C26:AW34">
    <sortCondition ref="AW26:AW34"/>
  </sortState>
  <mergeCells count="20">
    <mergeCell ref="H1:H2"/>
    <mergeCell ref="I1:I2"/>
    <mergeCell ref="A1:A2"/>
    <mergeCell ref="B1:B2"/>
    <mergeCell ref="C1:E2"/>
    <mergeCell ref="F1:F2"/>
    <mergeCell ref="G1:G2"/>
    <mergeCell ref="AV1:AV2"/>
    <mergeCell ref="AW1:AW2"/>
    <mergeCell ref="AX1:AX2"/>
    <mergeCell ref="J1:J2"/>
    <mergeCell ref="K1:Q1"/>
    <mergeCell ref="S1:W1"/>
    <mergeCell ref="Y1:AC1"/>
    <mergeCell ref="AE1:AI1"/>
    <mergeCell ref="AK1:AO1"/>
    <mergeCell ref="AQ1:AQ2"/>
    <mergeCell ref="AT1:AT2"/>
    <mergeCell ref="AS1:AS2"/>
    <mergeCell ref="AR1:AR2"/>
  </mergeCells>
  <printOptions horizontalCentered="1"/>
  <pageMargins left="0.7" right="0.7" top="0.75" bottom="0.75" header="0" footer="0"/>
  <pageSetup paperSize="9" scale="64" fitToHeight="0" pageOrder="overThenDown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1008"/>
  <sheetViews>
    <sheetView zoomScale="75" zoomScaleNormal="75" workbookViewId="0">
      <selection activeCell="H9" sqref="H9"/>
    </sheetView>
  </sheetViews>
  <sheetFormatPr defaultColWidth="14.44140625" defaultRowHeight="15" customHeight="1"/>
  <cols>
    <col min="1" max="1" width="5.88671875" customWidth="1"/>
    <col min="2" max="2" width="19.44140625" customWidth="1"/>
    <col min="3" max="3" width="19.109375" customWidth="1"/>
    <col min="4" max="4" width="16.88671875" customWidth="1"/>
    <col min="5" max="5" width="23.44140625" customWidth="1"/>
    <col min="6" max="6" width="12.88671875" customWidth="1"/>
    <col min="7" max="7" width="10.109375" customWidth="1"/>
    <col min="8" max="8" width="17.33203125" customWidth="1"/>
    <col min="9" max="9" width="2.88671875" hidden="1" customWidth="1"/>
    <col min="10" max="10" width="7.109375" customWidth="1"/>
    <col min="11" max="11" width="10.88671875" customWidth="1"/>
    <col min="12" max="12" width="7.109375" customWidth="1"/>
    <col min="13" max="13" width="9.44140625" customWidth="1"/>
    <col min="14" max="14" width="9.6640625" customWidth="1"/>
    <col min="15" max="15" width="11" customWidth="1"/>
  </cols>
  <sheetData>
    <row r="1" spans="1:30" ht="15.6">
      <c r="A1" s="419" t="s">
        <v>57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1:30" ht="22.8">
      <c r="A2" s="420" t="s">
        <v>182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</row>
    <row r="3" spans="1:30" ht="14.4">
      <c r="A3" s="59" t="s">
        <v>180</v>
      </c>
      <c r="B3" s="60"/>
      <c r="C3" s="61"/>
      <c r="D3" s="61"/>
      <c r="E3" s="61"/>
      <c r="F3" s="61"/>
      <c r="G3" s="61"/>
      <c r="H3" s="61"/>
      <c r="I3" s="61"/>
      <c r="J3" s="61"/>
      <c r="K3" s="62"/>
      <c r="L3" s="421" t="s">
        <v>181</v>
      </c>
      <c r="M3" s="375"/>
      <c r="N3" s="375"/>
      <c r="O3" s="375"/>
      <c r="P3" s="375"/>
      <c r="Q3" s="375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</row>
    <row r="4" spans="1:30" ht="48" customHeight="1">
      <c r="A4" s="422" t="s">
        <v>58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</row>
    <row r="5" spans="1:30" ht="21">
      <c r="A5" s="423" t="s">
        <v>59</v>
      </c>
      <c r="B5" s="424"/>
      <c r="C5" s="425"/>
      <c r="D5" s="65">
        <v>2</v>
      </c>
      <c r="E5" s="426" t="s">
        <v>60</v>
      </c>
      <c r="F5" s="425"/>
      <c r="G5" s="427" t="s">
        <v>61</v>
      </c>
      <c r="H5" s="428"/>
      <c r="I5" s="66"/>
      <c r="J5" s="434" t="s">
        <v>62</v>
      </c>
      <c r="K5" s="413"/>
      <c r="L5" s="413"/>
      <c r="M5" s="437" t="s">
        <v>118</v>
      </c>
      <c r="N5" s="413"/>
      <c r="O5" s="414"/>
      <c r="P5" s="429" t="s">
        <v>63</v>
      </c>
      <c r="Q5" s="431" t="s">
        <v>64</v>
      </c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</row>
    <row r="6" spans="1:30" ht="21">
      <c r="A6" s="68" t="s">
        <v>65</v>
      </c>
      <c r="B6" s="69"/>
      <c r="C6" s="70"/>
      <c r="D6" s="71">
        <v>24</v>
      </c>
      <c r="E6" s="407" t="s">
        <v>66</v>
      </c>
      <c r="F6" s="408"/>
      <c r="G6" s="409" t="s">
        <v>67</v>
      </c>
      <c r="H6" s="410"/>
      <c r="I6" s="72"/>
      <c r="J6" s="435"/>
      <c r="K6" s="436"/>
      <c r="L6" s="436"/>
      <c r="M6" s="393"/>
      <c r="N6" s="436"/>
      <c r="O6" s="438"/>
      <c r="P6" s="430"/>
      <c r="Q6" s="41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</row>
    <row r="7" spans="1:30" thickTop="1">
      <c r="A7" s="411" t="s">
        <v>31</v>
      </c>
      <c r="B7" s="411" t="s">
        <v>32</v>
      </c>
      <c r="C7" s="412" t="s">
        <v>33</v>
      </c>
      <c r="D7" s="413"/>
      <c r="E7" s="414"/>
      <c r="F7" s="418" t="s">
        <v>34</v>
      </c>
      <c r="G7" s="418" t="s">
        <v>35</v>
      </c>
      <c r="H7" s="418" t="s">
        <v>68</v>
      </c>
      <c r="I7" s="404"/>
      <c r="J7" s="404" t="s">
        <v>38</v>
      </c>
      <c r="K7" s="439" t="s">
        <v>69</v>
      </c>
      <c r="L7" s="404" t="s">
        <v>47</v>
      </c>
      <c r="M7" s="432" t="s">
        <v>56</v>
      </c>
      <c r="N7" s="433" t="s">
        <v>48</v>
      </c>
      <c r="O7" s="406" t="s">
        <v>49</v>
      </c>
      <c r="P7" s="430"/>
      <c r="Q7" s="41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</row>
    <row r="8" spans="1:30" ht="71.25" customHeight="1" thickBot="1">
      <c r="A8" s="405"/>
      <c r="B8" s="405"/>
      <c r="C8" s="415"/>
      <c r="D8" s="416"/>
      <c r="E8" s="417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30"/>
      <c r="Q8" s="41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</row>
    <row r="9" spans="1:30" ht="26.4" thickTop="1" thickBot="1">
      <c r="A9" s="258">
        <v>1</v>
      </c>
      <c r="B9" s="204"/>
      <c r="C9" s="213"/>
      <c r="D9" s="207"/>
      <c r="E9" s="208"/>
      <c r="F9" s="205"/>
      <c r="G9" s="186"/>
      <c r="H9" s="186"/>
      <c r="I9" s="187"/>
      <c r="J9" s="188"/>
      <c r="K9" s="189">
        <v>4.6666666666666669E-2</v>
      </c>
      <c r="L9" s="190">
        <v>0</v>
      </c>
      <c r="M9" s="191">
        <v>0</v>
      </c>
      <c r="N9" s="183">
        <v>4.6666666666666669E-2</v>
      </c>
      <c r="O9" s="177">
        <f t="shared" ref="O9:O108" si="0">IF(ISBLANK(N9),N9,A9)</f>
        <v>1</v>
      </c>
      <c r="P9" s="178">
        <v>1</v>
      </c>
      <c r="Q9" s="179" t="s">
        <v>70</v>
      </c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</row>
    <row r="10" spans="1:30" ht="26.4" thickTop="1" thickBot="1">
      <c r="A10" s="258">
        <v>2</v>
      </c>
      <c r="B10" s="204"/>
      <c r="C10" s="213"/>
      <c r="D10" s="207"/>
      <c r="E10" s="208"/>
      <c r="F10" s="205"/>
      <c r="G10" s="186"/>
      <c r="H10" s="185"/>
      <c r="I10" s="187"/>
      <c r="J10" s="188"/>
      <c r="K10" s="191">
        <v>5.167824074074074E-2</v>
      </c>
      <c r="L10" s="190">
        <v>27</v>
      </c>
      <c r="M10" s="192">
        <v>4.6874999999999998E-3</v>
      </c>
      <c r="N10" s="184">
        <f>K10+M10</f>
        <v>5.6365740740740737E-2</v>
      </c>
      <c r="O10" s="82">
        <f t="shared" si="0"/>
        <v>2</v>
      </c>
      <c r="P10" s="83">
        <f>N10/N9</f>
        <v>1.2078373015873014</v>
      </c>
      <c r="Q10" s="180" t="s">
        <v>70</v>
      </c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</row>
    <row r="11" spans="1:30" ht="26.4" thickTop="1" thickBot="1">
      <c r="A11" s="258">
        <v>3</v>
      </c>
      <c r="B11" s="204"/>
      <c r="C11" s="214"/>
      <c r="D11" s="209"/>
      <c r="E11" s="210"/>
      <c r="F11" s="206"/>
      <c r="G11" s="193"/>
      <c r="H11" s="194"/>
      <c r="I11" s="187"/>
      <c r="J11" s="190"/>
      <c r="K11" s="261" t="s">
        <v>121</v>
      </c>
      <c r="L11" s="261" t="s">
        <v>121</v>
      </c>
      <c r="M11" s="261" t="s">
        <v>121</v>
      </c>
      <c r="N11" s="261" t="s">
        <v>121</v>
      </c>
      <c r="O11" s="261" t="s">
        <v>121</v>
      </c>
      <c r="P11" s="181" t="e">
        <f>N11/N9</f>
        <v>#VALUE!</v>
      </c>
      <c r="Q11" s="182" t="s">
        <v>70</v>
      </c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</row>
    <row r="12" spans="1:30" ht="26.4" thickTop="1" thickBot="1">
      <c r="A12" s="170">
        <v>4</v>
      </c>
      <c r="B12" s="86"/>
      <c r="C12" s="167"/>
      <c r="D12" s="168"/>
      <c r="E12" s="169"/>
      <c r="F12" s="170"/>
      <c r="G12" s="170"/>
      <c r="H12" s="86"/>
      <c r="I12" s="86"/>
      <c r="J12" s="170"/>
      <c r="K12" s="173"/>
      <c r="L12" s="174"/>
      <c r="M12" s="173"/>
      <c r="N12" s="174"/>
      <c r="O12" s="175">
        <f t="shared" si="0"/>
        <v>0</v>
      </c>
      <c r="P12" s="176">
        <f>N12/N9</f>
        <v>0</v>
      </c>
      <c r="Q12" s="174" t="s">
        <v>70</v>
      </c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</row>
    <row r="13" spans="1:30" ht="26.4" thickTop="1" thickBot="1">
      <c r="A13" s="73">
        <v>5</v>
      </c>
      <c r="B13" s="78"/>
      <c r="C13" s="74"/>
      <c r="D13" s="75"/>
      <c r="E13" s="76"/>
      <c r="F13" s="77"/>
      <c r="G13" s="77"/>
      <c r="H13" s="78"/>
      <c r="I13" s="79"/>
      <c r="J13" s="77"/>
      <c r="K13" s="80"/>
      <c r="L13" s="81"/>
      <c r="M13" s="80"/>
      <c r="N13" s="81"/>
      <c r="O13" s="82">
        <f t="shared" si="0"/>
        <v>0</v>
      </c>
      <c r="P13" s="83">
        <f>N13/N9</f>
        <v>0</v>
      </c>
      <c r="Q13" s="84" t="s">
        <v>70</v>
      </c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</row>
    <row r="14" spans="1:30" ht="26.4" thickTop="1" thickBot="1">
      <c r="A14" s="73">
        <v>6</v>
      </c>
      <c r="B14" s="78"/>
      <c r="C14" s="74"/>
      <c r="D14" s="75"/>
      <c r="E14" s="76"/>
      <c r="F14" s="77"/>
      <c r="G14" s="77"/>
      <c r="H14" s="78"/>
      <c r="I14" s="86"/>
      <c r="J14" s="77"/>
      <c r="K14" s="80"/>
      <c r="L14" s="81"/>
      <c r="M14" s="80"/>
      <c r="N14" s="81"/>
      <c r="O14" s="82">
        <f t="shared" si="0"/>
        <v>0</v>
      </c>
      <c r="P14" s="83">
        <f>N14/N9</f>
        <v>0</v>
      </c>
      <c r="Q14" s="81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</row>
    <row r="15" spans="1:30" ht="26.4" thickTop="1" thickBot="1">
      <c r="A15" s="73">
        <v>7</v>
      </c>
      <c r="B15" s="78"/>
      <c r="C15" s="74"/>
      <c r="D15" s="75"/>
      <c r="E15" s="76"/>
      <c r="F15" s="77"/>
      <c r="G15" s="77"/>
      <c r="H15" s="78"/>
      <c r="I15" s="79"/>
      <c r="J15" s="77"/>
      <c r="K15" s="80"/>
      <c r="L15" s="81"/>
      <c r="M15" s="80"/>
      <c r="N15" s="81"/>
      <c r="O15" s="82">
        <f t="shared" si="0"/>
        <v>0</v>
      </c>
      <c r="P15" s="83">
        <f>N15/N9</f>
        <v>0</v>
      </c>
      <c r="Q15" s="81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</row>
    <row r="16" spans="1:30" ht="26.4" thickTop="1" thickBot="1">
      <c r="A16" s="73">
        <v>8</v>
      </c>
      <c r="B16" s="78"/>
      <c r="C16" s="74"/>
      <c r="D16" s="75"/>
      <c r="E16" s="76"/>
      <c r="F16" s="77"/>
      <c r="G16" s="77"/>
      <c r="H16" s="78"/>
      <c r="I16" s="86"/>
      <c r="J16" s="77"/>
      <c r="K16" s="80"/>
      <c r="L16" s="81"/>
      <c r="M16" s="80"/>
      <c r="N16" s="81"/>
      <c r="O16" s="82">
        <f t="shared" si="0"/>
        <v>0</v>
      </c>
      <c r="P16" s="83">
        <f>N16/N9</f>
        <v>0</v>
      </c>
      <c r="Q16" s="81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</row>
    <row r="17" spans="1:30" ht="26.4" thickTop="1" thickBot="1">
      <c r="A17" s="73">
        <v>9</v>
      </c>
      <c r="B17" s="78"/>
      <c r="C17" s="74"/>
      <c r="D17" s="75"/>
      <c r="E17" s="76"/>
      <c r="F17" s="77"/>
      <c r="G17" s="77"/>
      <c r="H17" s="78"/>
      <c r="I17" s="79"/>
      <c r="J17" s="77"/>
      <c r="K17" s="80"/>
      <c r="L17" s="81"/>
      <c r="M17" s="80"/>
      <c r="N17" s="81"/>
      <c r="O17" s="82">
        <f t="shared" si="0"/>
        <v>0</v>
      </c>
      <c r="P17" s="83">
        <f>N17/N9</f>
        <v>0</v>
      </c>
      <c r="Q17" s="81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</row>
    <row r="18" spans="1:30" ht="26.4" thickTop="1" thickBot="1">
      <c r="A18" s="73">
        <v>10</v>
      </c>
      <c r="B18" s="78"/>
      <c r="C18" s="74"/>
      <c r="D18" s="75"/>
      <c r="E18" s="76"/>
      <c r="F18" s="77"/>
      <c r="G18" s="77"/>
      <c r="H18" s="78"/>
      <c r="I18" s="86"/>
      <c r="J18" s="77"/>
      <c r="K18" s="80"/>
      <c r="L18" s="81"/>
      <c r="M18" s="80"/>
      <c r="N18" s="81"/>
      <c r="O18" s="82">
        <f t="shared" si="0"/>
        <v>0</v>
      </c>
      <c r="P18" s="83">
        <f>N18/N9</f>
        <v>0</v>
      </c>
      <c r="Q18" s="81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</row>
    <row r="19" spans="1:30" ht="26.4" thickTop="1" thickBot="1">
      <c r="A19" s="73">
        <v>11</v>
      </c>
      <c r="B19" s="78"/>
      <c r="C19" s="74"/>
      <c r="D19" s="75"/>
      <c r="E19" s="76"/>
      <c r="F19" s="77"/>
      <c r="G19" s="77"/>
      <c r="H19" s="78"/>
      <c r="I19" s="79"/>
      <c r="J19" s="77"/>
      <c r="K19" s="80"/>
      <c r="L19" s="81"/>
      <c r="M19" s="80"/>
      <c r="N19" s="81"/>
      <c r="O19" s="82">
        <f t="shared" si="0"/>
        <v>0</v>
      </c>
      <c r="P19" s="83">
        <f>N19/N9</f>
        <v>0</v>
      </c>
      <c r="Q19" s="81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</row>
    <row r="20" spans="1:30" ht="26.4" thickTop="1" thickBot="1">
      <c r="A20" s="73">
        <v>12</v>
      </c>
      <c r="B20" s="78"/>
      <c r="C20" s="74"/>
      <c r="D20" s="75"/>
      <c r="E20" s="76"/>
      <c r="F20" s="77"/>
      <c r="G20" s="77"/>
      <c r="H20" s="78"/>
      <c r="I20" s="86"/>
      <c r="J20" s="77"/>
      <c r="K20" s="80"/>
      <c r="L20" s="81"/>
      <c r="M20" s="80"/>
      <c r="N20" s="81"/>
      <c r="O20" s="82">
        <f t="shared" si="0"/>
        <v>0</v>
      </c>
      <c r="P20" s="83">
        <f>N20/N9</f>
        <v>0</v>
      </c>
      <c r="Q20" s="81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</row>
    <row r="21" spans="1:30" ht="26.4" thickTop="1" thickBot="1">
      <c r="A21" s="73">
        <v>13</v>
      </c>
      <c r="B21" s="78"/>
      <c r="C21" s="74"/>
      <c r="D21" s="75"/>
      <c r="E21" s="76"/>
      <c r="F21" s="77"/>
      <c r="G21" s="77"/>
      <c r="H21" s="78"/>
      <c r="I21" s="79"/>
      <c r="J21" s="77"/>
      <c r="K21" s="80"/>
      <c r="L21" s="81"/>
      <c r="M21" s="80"/>
      <c r="N21" s="81"/>
      <c r="O21" s="82">
        <f t="shared" si="0"/>
        <v>0</v>
      </c>
      <c r="P21" s="83">
        <f>N21/N9</f>
        <v>0</v>
      </c>
      <c r="Q21" s="81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</row>
    <row r="22" spans="1:30" ht="26.4" thickTop="1" thickBot="1">
      <c r="A22" s="73">
        <v>14</v>
      </c>
      <c r="B22" s="78"/>
      <c r="C22" s="74"/>
      <c r="D22" s="75"/>
      <c r="E22" s="76"/>
      <c r="F22" s="77"/>
      <c r="G22" s="77"/>
      <c r="H22" s="78"/>
      <c r="I22" s="86"/>
      <c r="J22" s="77"/>
      <c r="K22" s="80"/>
      <c r="L22" s="81"/>
      <c r="M22" s="80"/>
      <c r="N22" s="81"/>
      <c r="O22" s="82">
        <f t="shared" si="0"/>
        <v>0</v>
      </c>
      <c r="P22" s="83">
        <f>N22/N9</f>
        <v>0</v>
      </c>
      <c r="Q22" s="81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</row>
    <row r="23" spans="1:30" ht="26.4" thickTop="1" thickBot="1">
      <c r="A23" s="73">
        <v>15</v>
      </c>
      <c r="B23" s="78"/>
      <c r="C23" s="74"/>
      <c r="D23" s="75"/>
      <c r="E23" s="76"/>
      <c r="F23" s="77"/>
      <c r="G23" s="77"/>
      <c r="H23" s="78"/>
      <c r="I23" s="79"/>
      <c r="J23" s="77"/>
      <c r="K23" s="80"/>
      <c r="L23" s="81"/>
      <c r="M23" s="80"/>
      <c r="N23" s="81"/>
      <c r="O23" s="82">
        <f t="shared" si="0"/>
        <v>0</v>
      </c>
      <c r="P23" s="83">
        <f>N23/N9</f>
        <v>0</v>
      </c>
      <c r="Q23" s="81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</row>
    <row r="24" spans="1:30" ht="26.4" thickTop="1" thickBot="1">
      <c r="A24" s="73">
        <v>16</v>
      </c>
      <c r="B24" s="78"/>
      <c r="C24" s="74"/>
      <c r="D24" s="75"/>
      <c r="E24" s="76"/>
      <c r="F24" s="77"/>
      <c r="G24" s="77"/>
      <c r="H24" s="78"/>
      <c r="I24" s="86"/>
      <c r="J24" s="77"/>
      <c r="K24" s="80"/>
      <c r="L24" s="81"/>
      <c r="M24" s="80"/>
      <c r="N24" s="81"/>
      <c r="O24" s="82">
        <f t="shared" si="0"/>
        <v>0</v>
      </c>
      <c r="P24" s="83">
        <f>N24/N9</f>
        <v>0</v>
      </c>
      <c r="Q24" s="81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</row>
    <row r="25" spans="1:30" ht="26.4" thickTop="1" thickBot="1">
      <c r="A25" s="73">
        <v>17</v>
      </c>
      <c r="B25" s="78"/>
      <c r="C25" s="74"/>
      <c r="D25" s="75"/>
      <c r="E25" s="76"/>
      <c r="F25" s="77"/>
      <c r="G25" s="77"/>
      <c r="H25" s="78"/>
      <c r="I25" s="79"/>
      <c r="J25" s="77"/>
      <c r="K25" s="80"/>
      <c r="L25" s="81"/>
      <c r="M25" s="80"/>
      <c r="N25" s="81"/>
      <c r="O25" s="82">
        <f t="shared" si="0"/>
        <v>0</v>
      </c>
      <c r="P25" s="83">
        <f>N25/N9</f>
        <v>0</v>
      </c>
      <c r="Q25" s="81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</row>
    <row r="26" spans="1:30" ht="26.4" thickTop="1" thickBot="1">
      <c r="A26" s="73">
        <v>18</v>
      </c>
      <c r="B26" s="78"/>
      <c r="C26" s="74"/>
      <c r="D26" s="75"/>
      <c r="E26" s="76"/>
      <c r="F26" s="77"/>
      <c r="G26" s="77"/>
      <c r="H26" s="78"/>
      <c r="I26" s="86"/>
      <c r="J26" s="77"/>
      <c r="K26" s="80"/>
      <c r="L26" s="81"/>
      <c r="M26" s="80"/>
      <c r="N26" s="81"/>
      <c r="O26" s="82">
        <f t="shared" si="0"/>
        <v>0</v>
      </c>
      <c r="P26" s="83">
        <f>N26/N9</f>
        <v>0</v>
      </c>
      <c r="Q26" s="81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</row>
    <row r="27" spans="1:30" ht="26.4" thickTop="1" thickBot="1">
      <c r="A27" s="73">
        <v>19</v>
      </c>
      <c r="B27" s="78"/>
      <c r="C27" s="74"/>
      <c r="D27" s="75"/>
      <c r="E27" s="76"/>
      <c r="F27" s="77"/>
      <c r="G27" s="77"/>
      <c r="H27" s="78"/>
      <c r="I27" s="79"/>
      <c r="J27" s="77"/>
      <c r="K27" s="80"/>
      <c r="L27" s="81"/>
      <c r="M27" s="80"/>
      <c r="N27" s="81"/>
      <c r="O27" s="82">
        <f t="shared" si="0"/>
        <v>0</v>
      </c>
      <c r="P27" s="83">
        <f>N27/N9</f>
        <v>0</v>
      </c>
      <c r="Q27" s="81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</row>
    <row r="28" spans="1:30" ht="26.4" thickTop="1" thickBot="1">
      <c r="A28" s="73">
        <v>20</v>
      </c>
      <c r="B28" s="78"/>
      <c r="C28" s="74"/>
      <c r="D28" s="75"/>
      <c r="E28" s="76"/>
      <c r="F28" s="77"/>
      <c r="G28" s="77"/>
      <c r="H28" s="78"/>
      <c r="I28" s="86"/>
      <c r="J28" s="77"/>
      <c r="K28" s="80"/>
      <c r="L28" s="81"/>
      <c r="M28" s="80"/>
      <c r="N28" s="81"/>
      <c r="O28" s="82">
        <f t="shared" si="0"/>
        <v>0</v>
      </c>
      <c r="P28" s="83">
        <f>N28/N9</f>
        <v>0</v>
      </c>
      <c r="Q28" s="81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</row>
    <row r="29" spans="1:30" ht="26.4" thickTop="1" thickBot="1">
      <c r="A29" s="73">
        <v>21</v>
      </c>
      <c r="B29" s="78"/>
      <c r="C29" s="74"/>
      <c r="D29" s="75"/>
      <c r="E29" s="76"/>
      <c r="F29" s="77"/>
      <c r="G29" s="77"/>
      <c r="H29" s="78"/>
      <c r="I29" s="79"/>
      <c r="J29" s="77"/>
      <c r="K29" s="80"/>
      <c r="L29" s="81"/>
      <c r="M29" s="80"/>
      <c r="N29" s="81"/>
      <c r="O29" s="82">
        <f t="shared" si="0"/>
        <v>0</v>
      </c>
      <c r="P29" s="83">
        <f>N29/N9</f>
        <v>0</v>
      </c>
      <c r="Q29" s="81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</row>
    <row r="30" spans="1:30" ht="26.4" thickTop="1" thickBot="1">
      <c r="A30" s="73">
        <v>22</v>
      </c>
      <c r="B30" s="78"/>
      <c r="C30" s="74"/>
      <c r="D30" s="75"/>
      <c r="E30" s="76"/>
      <c r="F30" s="77"/>
      <c r="G30" s="77"/>
      <c r="H30" s="78"/>
      <c r="I30" s="86"/>
      <c r="J30" s="77"/>
      <c r="K30" s="80"/>
      <c r="L30" s="81"/>
      <c r="M30" s="80"/>
      <c r="N30" s="81"/>
      <c r="O30" s="82">
        <f t="shared" si="0"/>
        <v>0</v>
      </c>
      <c r="P30" s="83">
        <f>N30/N9</f>
        <v>0</v>
      </c>
      <c r="Q30" s="81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</row>
    <row r="31" spans="1:30" ht="26.4" thickTop="1" thickBot="1">
      <c r="A31" s="73">
        <v>23</v>
      </c>
      <c r="B31" s="78"/>
      <c r="C31" s="74"/>
      <c r="D31" s="75"/>
      <c r="E31" s="76"/>
      <c r="F31" s="77"/>
      <c r="G31" s="77"/>
      <c r="H31" s="78"/>
      <c r="I31" s="79"/>
      <c r="J31" s="77"/>
      <c r="K31" s="80"/>
      <c r="L31" s="81"/>
      <c r="M31" s="80"/>
      <c r="N31" s="81"/>
      <c r="O31" s="82">
        <f t="shared" si="0"/>
        <v>0</v>
      </c>
      <c r="P31" s="83">
        <f>N31/N9</f>
        <v>0</v>
      </c>
      <c r="Q31" s="81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</row>
    <row r="32" spans="1:30" ht="25.2">
      <c r="A32" s="73">
        <v>24</v>
      </c>
      <c r="B32" s="78"/>
      <c r="C32" s="74"/>
      <c r="D32" s="75"/>
      <c r="E32" s="76"/>
      <c r="F32" s="77"/>
      <c r="G32" s="77"/>
      <c r="H32" s="78"/>
      <c r="I32" s="86"/>
      <c r="J32" s="77"/>
      <c r="K32" s="80"/>
      <c r="L32" s="81"/>
      <c r="M32" s="80"/>
      <c r="N32" s="81"/>
      <c r="O32" s="82">
        <f t="shared" si="0"/>
        <v>0</v>
      </c>
      <c r="P32" s="83">
        <f>N32/N9</f>
        <v>0</v>
      </c>
      <c r="Q32" s="81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</row>
    <row r="33" spans="1:30" ht="25.2">
      <c r="A33" s="73">
        <v>25</v>
      </c>
      <c r="B33" s="78"/>
      <c r="C33" s="74"/>
      <c r="D33" s="75"/>
      <c r="E33" s="76"/>
      <c r="F33" s="77"/>
      <c r="G33" s="77"/>
      <c r="H33" s="78"/>
      <c r="I33" s="79"/>
      <c r="J33" s="77"/>
      <c r="K33" s="80"/>
      <c r="L33" s="81"/>
      <c r="M33" s="80"/>
      <c r="N33" s="81"/>
      <c r="O33" s="82">
        <f t="shared" si="0"/>
        <v>0</v>
      </c>
      <c r="P33" s="83">
        <f>N33/N9</f>
        <v>0</v>
      </c>
      <c r="Q33" s="81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</row>
    <row r="34" spans="1:30" ht="25.2">
      <c r="A34" s="73">
        <v>26</v>
      </c>
      <c r="B34" s="78"/>
      <c r="C34" s="74"/>
      <c r="D34" s="75"/>
      <c r="E34" s="76"/>
      <c r="F34" s="77"/>
      <c r="G34" s="77"/>
      <c r="H34" s="78"/>
      <c r="I34" s="86"/>
      <c r="J34" s="77"/>
      <c r="K34" s="80"/>
      <c r="L34" s="81"/>
      <c r="M34" s="80"/>
      <c r="N34" s="81"/>
      <c r="O34" s="82">
        <f t="shared" si="0"/>
        <v>0</v>
      </c>
      <c r="P34" s="83">
        <f>N34/N9</f>
        <v>0</v>
      </c>
      <c r="Q34" s="81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</row>
    <row r="35" spans="1:30" ht="25.2">
      <c r="A35" s="73">
        <v>27</v>
      </c>
      <c r="B35" s="78"/>
      <c r="C35" s="74"/>
      <c r="D35" s="75"/>
      <c r="E35" s="76"/>
      <c r="F35" s="77"/>
      <c r="G35" s="77"/>
      <c r="H35" s="78"/>
      <c r="I35" s="79"/>
      <c r="J35" s="77"/>
      <c r="K35" s="80"/>
      <c r="L35" s="81"/>
      <c r="M35" s="80"/>
      <c r="N35" s="81"/>
      <c r="O35" s="82">
        <f t="shared" si="0"/>
        <v>0</v>
      </c>
      <c r="P35" s="83">
        <f>N35/N9</f>
        <v>0</v>
      </c>
      <c r="Q35" s="81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</row>
    <row r="36" spans="1:30" ht="25.2">
      <c r="A36" s="73">
        <v>28</v>
      </c>
      <c r="B36" s="78"/>
      <c r="C36" s="74"/>
      <c r="D36" s="75"/>
      <c r="E36" s="76"/>
      <c r="F36" s="77"/>
      <c r="G36" s="77"/>
      <c r="H36" s="78"/>
      <c r="I36" s="86"/>
      <c r="J36" s="77"/>
      <c r="K36" s="80"/>
      <c r="L36" s="81"/>
      <c r="M36" s="80"/>
      <c r="N36" s="81"/>
      <c r="O36" s="82">
        <f t="shared" si="0"/>
        <v>0</v>
      </c>
      <c r="P36" s="83">
        <f>N36/N9</f>
        <v>0</v>
      </c>
      <c r="Q36" s="81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</row>
    <row r="37" spans="1:30" ht="25.2">
      <c r="A37" s="73">
        <v>29</v>
      </c>
      <c r="B37" s="78"/>
      <c r="C37" s="74"/>
      <c r="D37" s="75"/>
      <c r="E37" s="76"/>
      <c r="F37" s="77"/>
      <c r="G37" s="77"/>
      <c r="H37" s="78"/>
      <c r="I37" s="79"/>
      <c r="J37" s="77"/>
      <c r="K37" s="80"/>
      <c r="L37" s="81"/>
      <c r="M37" s="80"/>
      <c r="N37" s="81"/>
      <c r="O37" s="82">
        <f t="shared" si="0"/>
        <v>0</v>
      </c>
      <c r="P37" s="83">
        <f>N37/N9</f>
        <v>0</v>
      </c>
      <c r="Q37" s="81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</row>
    <row r="38" spans="1:30" ht="25.2">
      <c r="A38" s="73">
        <v>30</v>
      </c>
      <c r="B38" s="78"/>
      <c r="C38" s="74"/>
      <c r="D38" s="75"/>
      <c r="E38" s="76"/>
      <c r="F38" s="77"/>
      <c r="G38" s="77"/>
      <c r="H38" s="78"/>
      <c r="I38" s="86"/>
      <c r="J38" s="77"/>
      <c r="K38" s="80"/>
      <c r="L38" s="81"/>
      <c r="M38" s="80"/>
      <c r="N38" s="81"/>
      <c r="O38" s="82">
        <f t="shared" si="0"/>
        <v>0</v>
      </c>
      <c r="P38" s="83">
        <f>N38/N9</f>
        <v>0</v>
      </c>
      <c r="Q38" s="81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</row>
    <row r="39" spans="1:30" ht="25.2">
      <c r="A39" s="73">
        <v>31</v>
      </c>
      <c r="B39" s="78"/>
      <c r="C39" s="74"/>
      <c r="D39" s="75"/>
      <c r="E39" s="76"/>
      <c r="F39" s="77"/>
      <c r="G39" s="77"/>
      <c r="H39" s="78"/>
      <c r="I39" s="79"/>
      <c r="J39" s="77"/>
      <c r="K39" s="80"/>
      <c r="L39" s="81"/>
      <c r="M39" s="80"/>
      <c r="N39" s="81"/>
      <c r="O39" s="82">
        <f t="shared" si="0"/>
        <v>0</v>
      </c>
      <c r="P39" s="83">
        <f>N39/N9</f>
        <v>0</v>
      </c>
      <c r="Q39" s="81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</row>
    <row r="40" spans="1:30" ht="25.2">
      <c r="A40" s="73">
        <v>32</v>
      </c>
      <c r="B40" s="78"/>
      <c r="C40" s="74"/>
      <c r="D40" s="75"/>
      <c r="E40" s="76"/>
      <c r="F40" s="77"/>
      <c r="G40" s="77"/>
      <c r="H40" s="78"/>
      <c r="I40" s="86"/>
      <c r="J40" s="77"/>
      <c r="K40" s="80"/>
      <c r="L40" s="81"/>
      <c r="M40" s="80"/>
      <c r="N40" s="81"/>
      <c r="O40" s="82">
        <f t="shared" si="0"/>
        <v>0</v>
      </c>
      <c r="P40" s="83">
        <f>N40/N9</f>
        <v>0</v>
      </c>
      <c r="Q40" s="81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</row>
    <row r="41" spans="1:30" ht="25.2">
      <c r="A41" s="73">
        <v>33</v>
      </c>
      <c r="B41" s="78"/>
      <c r="C41" s="74"/>
      <c r="D41" s="75"/>
      <c r="E41" s="76"/>
      <c r="F41" s="77"/>
      <c r="G41" s="77"/>
      <c r="H41" s="78"/>
      <c r="I41" s="79"/>
      <c r="J41" s="77"/>
      <c r="K41" s="80"/>
      <c r="L41" s="81"/>
      <c r="M41" s="80"/>
      <c r="N41" s="81"/>
      <c r="O41" s="82">
        <f t="shared" si="0"/>
        <v>0</v>
      </c>
      <c r="P41" s="83">
        <f>N41/N9</f>
        <v>0</v>
      </c>
      <c r="Q41" s="81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</row>
    <row r="42" spans="1:30" ht="25.2">
      <c r="A42" s="73">
        <v>34</v>
      </c>
      <c r="B42" s="78"/>
      <c r="C42" s="74"/>
      <c r="D42" s="75"/>
      <c r="E42" s="76"/>
      <c r="F42" s="77"/>
      <c r="G42" s="77"/>
      <c r="H42" s="78"/>
      <c r="I42" s="86"/>
      <c r="J42" s="77"/>
      <c r="K42" s="80"/>
      <c r="L42" s="81"/>
      <c r="M42" s="80"/>
      <c r="N42" s="81"/>
      <c r="O42" s="82">
        <f t="shared" si="0"/>
        <v>0</v>
      </c>
      <c r="P42" s="83">
        <f>N42/N9</f>
        <v>0</v>
      </c>
      <c r="Q42" s="81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</row>
    <row r="43" spans="1:30" ht="25.2">
      <c r="A43" s="73">
        <v>35</v>
      </c>
      <c r="B43" s="78"/>
      <c r="C43" s="74"/>
      <c r="D43" s="75"/>
      <c r="E43" s="76"/>
      <c r="F43" s="77"/>
      <c r="G43" s="77"/>
      <c r="H43" s="78"/>
      <c r="I43" s="79"/>
      <c r="J43" s="77"/>
      <c r="K43" s="80"/>
      <c r="L43" s="81"/>
      <c r="M43" s="80"/>
      <c r="N43" s="81"/>
      <c r="O43" s="82">
        <f t="shared" si="0"/>
        <v>0</v>
      </c>
      <c r="P43" s="83">
        <f>N43/N9</f>
        <v>0</v>
      </c>
      <c r="Q43" s="81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</row>
    <row r="44" spans="1:30" ht="25.2">
      <c r="A44" s="73">
        <v>36</v>
      </c>
      <c r="B44" s="78"/>
      <c r="C44" s="74"/>
      <c r="D44" s="75"/>
      <c r="E44" s="76"/>
      <c r="F44" s="77"/>
      <c r="G44" s="77"/>
      <c r="H44" s="78"/>
      <c r="I44" s="86"/>
      <c r="J44" s="77"/>
      <c r="K44" s="80"/>
      <c r="L44" s="81"/>
      <c r="M44" s="80"/>
      <c r="N44" s="81"/>
      <c r="O44" s="82">
        <f t="shared" si="0"/>
        <v>0</v>
      </c>
      <c r="P44" s="83">
        <f>N44/N9</f>
        <v>0</v>
      </c>
      <c r="Q44" s="81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</row>
    <row r="45" spans="1:30" ht="25.2">
      <c r="A45" s="73">
        <v>37</v>
      </c>
      <c r="B45" s="78"/>
      <c r="C45" s="74"/>
      <c r="D45" s="75"/>
      <c r="E45" s="76"/>
      <c r="F45" s="77"/>
      <c r="G45" s="77"/>
      <c r="H45" s="78"/>
      <c r="I45" s="79"/>
      <c r="J45" s="77"/>
      <c r="K45" s="80"/>
      <c r="L45" s="81"/>
      <c r="M45" s="80"/>
      <c r="N45" s="81"/>
      <c r="O45" s="82">
        <f t="shared" si="0"/>
        <v>0</v>
      </c>
      <c r="P45" s="83">
        <f>N45/N9</f>
        <v>0</v>
      </c>
      <c r="Q45" s="81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</row>
    <row r="46" spans="1:30" ht="25.2">
      <c r="A46" s="73">
        <v>38</v>
      </c>
      <c r="B46" s="78"/>
      <c r="C46" s="74"/>
      <c r="D46" s="75"/>
      <c r="E46" s="76"/>
      <c r="F46" s="77"/>
      <c r="G46" s="77"/>
      <c r="H46" s="78"/>
      <c r="I46" s="86"/>
      <c r="J46" s="77"/>
      <c r="K46" s="80"/>
      <c r="L46" s="81"/>
      <c r="M46" s="80"/>
      <c r="N46" s="81"/>
      <c r="O46" s="82">
        <f t="shared" si="0"/>
        <v>0</v>
      </c>
      <c r="P46" s="83">
        <f>N46/N9</f>
        <v>0</v>
      </c>
      <c r="Q46" s="81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</row>
    <row r="47" spans="1:30" ht="25.2">
      <c r="A47" s="73">
        <v>39</v>
      </c>
      <c r="B47" s="78"/>
      <c r="C47" s="74"/>
      <c r="D47" s="75"/>
      <c r="E47" s="76"/>
      <c r="F47" s="77"/>
      <c r="G47" s="77"/>
      <c r="H47" s="78"/>
      <c r="I47" s="79"/>
      <c r="J47" s="77"/>
      <c r="K47" s="80"/>
      <c r="L47" s="81"/>
      <c r="M47" s="80"/>
      <c r="N47" s="81"/>
      <c r="O47" s="82">
        <f t="shared" si="0"/>
        <v>0</v>
      </c>
      <c r="P47" s="83">
        <f>N47/N9</f>
        <v>0</v>
      </c>
      <c r="Q47" s="81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</row>
    <row r="48" spans="1:30" ht="25.2">
      <c r="A48" s="73">
        <v>40</v>
      </c>
      <c r="B48" s="78"/>
      <c r="C48" s="74"/>
      <c r="D48" s="75"/>
      <c r="E48" s="76"/>
      <c r="F48" s="77"/>
      <c r="G48" s="77"/>
      <c r="H48" s="78"/>
      <c r="I48" s="86"/>
      <c r="J48" s="77"/>
      <c r="K48" s="80"/>
      <c r="L48" s="81"/>
      <c r="M48" s="80"/>
      <c r="N48" s="81"/>
      <c r="O48" s="82">
        <f t="shared" si="0"/>
        <v>0</v>
      </c>
      <c r="P48" s="83">
        <f>N48/N9</f>
        <v>0</v>
      </c>
      <c r="Q48" s="81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</row>
    <row r="49" spans="1:30" ht="25.2">
      <c r="A49" s="73">
        <v>41</v>
      </c>
      <c r="B49" s="78"/>
      <c r="C49" s="74"/>
      <c r="D49" s="75"/>
      <c r="E49" s="76"/>
      <c r="F49" s="77"/>
      <c r="G49" s="77"/>
      <c r="H49" s="78"/>
      <c r="I49" s="79"/>
      <c r="J49" s="77"/>
      <c r="K49" s="80"/>
      <c r="L49" s="81"/>
      <c r="M49" s="80"/>
      <c r="N49" s="81"/>
      <c r="O49" s="82">
        <f t="shared" si="0"/>
        <v>0</v>
      </c>
      <c r="P49" s="83">
        <f>N49/N9</f>
        <v>0</v>
      </c>
      <c r="Q49" s="81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</row>
    <row r="50" spans="1:30" ht="25.2">
      <c r="A50" s="73">
        <v>42</v>
      </c>
      <c r="B50" s="78"/>
      <c r="C50" s="74"/>
      <c r="D50" s="75"/>
      <c r="E50" s="76"/>
      <c r="F50" s="77"/>
      <c r="G50" s="77"/>
      <c r="H50" s="78"/>
      <c r="I50" s="86"/>
      <c r="J50" s="77"/>
      <c r="K50" s="80"/>
      <c r="L50" s="81"/>
      <c r="M50" s="80"/>
      <c r="N50" s="81"/>
      <c r="O50" s="82">
        <f t="shared" si="0"/>
        <v>0</v>
      </c>
      <c r="P50" s="83">
        <f>N50/N9</f>
        <v>0</v>
      </c>
      <c r="Q50" s="81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</row>
    <row r="51" spans="1:30" ht="25.2">
      <c r="A51" s="73">
        <v>43</v>
      </c>
      <c r="B51" s="78"/>
      <c r="C51" s="74"/>
      <c r="D51" s="75"/>
      <c r="E51" s="76"/>
      <c r="F51" s="77"/>
      <c r="G51" s="77"/>
      <c r="H51" s="78"/>
      <c r="I51" s="79"/>
      <c r="J51" s="77"/>
      <c r="K51" s="80"/>
      <c r="L51" s="81"/>
      <c r="M51" s="80"/>
      <c r="N51" s="81"/>
      <c r="O51" s="82">
        <f t="shared" si="0"/>
        <v>0</v>
      </c>
      <c r="P51" s="83">
        <f>N51/N9</f>
        <v>0</v>
      </c>
      <c r="Q51" s="81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</row>
    <row r="52" spans="1:30" ht="25.2">
      <c r="A52" s="73">
        <v>44</v>
      </c>
      <c r="B52" s="78"/>
      <c r="C52" s="74"/>
      <c r="D52" s="75"/>
      <c r="E52" s="76"/>
      <c r="F52" s="77"/>
      <c r="G52" s="77"/>
      <c r="H52" s="78"/>
      <c r="I52" s="86"/>
      <c r="J52" s="77"/>
      <c r="K52" s="80"/>
      <c r="L52" s="81"/>
      <c r="M52" s="80"/>
      <c r="N52" s="81"/>
      <c r="O52" s="82">
        <f t="shared" si="0"/>
        <v>0</v>
      </c>
      <c r="P52" s="83">
        <f>N52/N9</f>
        <v>0</v>
      </c>
      <c r="Q52" s="81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</row>
    <row r="53" spans="1:30" ht="25.2">
      <c r="A53" s="73">
        <v>45</v>
      </c>
      <c r="B53" s="78"/>
      <c r="C53" s="74"/>
      <c r="D53" s="75"/>
      <c r="E53" s="76"/>
      <c r="F53" s="77"/>
      <c r="G53" s="77"/>
      <c r="H53" s="78"/>
      <c r="I53" s="79"/>
      <c r="J53" s="77"/>
      <c r="K53" s="80"/>
      <c r="L53" s="81"/>
      <c r="M53" s="80"/>
      <c r="N53" s="81"/>
      <c r="O53" s="82">
        <f t="shared" si="0"/>
        <v>0</v>
      </c>
      <c r="P53" s="83">
        <f>N53/N9</f>
        <v>0</v>
      </c>
      <c r="Q53" s="81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</row>
    <row r="54" spans="1:30" ht="25.2">
      <c r="A54" s="73">
        <v>46</v>
      </c>
      <c r="B54" s="78"/>
      <c r="C54" s="74"/>
      <c r="D54" s="75"/>
      <c r="E54" s="76"/>
      <c r="F54" s="77"/>
      <c r="G54" s="77"/>
      <c r="H54" s="78"/>
      <c r="I54" s="86"/>
      <c r="J54" s="77"/>
      <c r="K54" s="80"/>
      <c r="L54" s="81"/>
      <c r="M54" s="80"/>
      <c r="N54" s="81"/>
      <c r="O54" s="82">
        <f t="shared" si="0"/>
        <v>0</v>
      </c>
      <c r="P54" s="83">
        <f>N54/N9</f>
        <v>0</v>
      </c>
      <c r="Q54" s="81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</row>
    <row r="55" spans="1:30" ht="25.2">
      <c r="A55" s="73">
        <v>47</v>
      </c>
      <c r="B55" s="78"/>
      <c r="C55" s="74"/>
      <c r="D55" s="75"/>
      <c r="E55" s="76"/>
      <c r="F55" s="77"/>
      <c r="G55" s="77"/>
      <c r="H55" s="78"/>
      <c r="I55" s="79"/>
      <c r="J55" s="77"/>
      <c r="K55" s="80"/>
      <c r="L55" s="81"/>
      <c r="M55" s="80"/>
      <c r="N55" s="81"/>
      <c r="O55" s="82">
        <f t="shared" si="0"/>
        <v>0</v>
      </c>
      <c r="P55" s="83">
        <f>N55/N9</f>
        <v>0</v>
      </c>
      <c r="Q55" s="81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</row>
    <row r="56" spans="1:30" ht="25.2">
      <c r="A56" s="73">
        <v>48</v>
      </c>
      <c r="B56" s="78"/>
      <c r="C56" s="74"/>
      <c r="D56" s="75"/>
      <c r="E56" s="76"/>
      <c r="F56" s="77"/>
      <c r="G56" s="77"/>
      <c r="H56" s="78"/>
      <c r="I56" s="86"/>
      <c r="J56" s="77"/>
      <c r="K56" s="80"/>
      <c r="L56" s="81"/>
      <c r="M56" s="80"/>
      <c r="N56" s="81"/>
      <c r="O56" s="82">
        <f t="shared" si="0"/>
        <v>0</v>
      </c>
      <c r="P56" s="83">
        <f>N56/N9</f>
        <v>0</v>
      </c>
      <c r="Q56" s="81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</row>
    <row r="57" spans="1:30" ht="25.2">
      <c r="A57" s="73">
        <v>49</v>
      </c>
      <c r="B57" s="78"/>
      <c r="C57" s="74"/>
      <c r="D57" s="75"/>
      <c r="E57" s="76"/>
      <c r="F57" s="77"/>
      <c r="G57" s="77"/>
      <c r="H57" s="78"/>
      <c r="I57" s="79"/>
      <c r="J57" s="77"/>
      <c r="K57" s="80"/>
      <c r="L57" s="81"/>
      <c r="M57" s="80"/>
      <c r="N57" s="81"/>
      <c r="O57" s="82">
        <f t="shared" si="0"/>
        <v>0</v>
      </c>
      <c r="P57" s="83">
        <f>N57/N9</f>
        <v>0</v>
      </c>
      <c r="Q57" s="81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</row>
    <row r="58" spans="1:30" ht="25.2">
      <c r="A58" s="73">
        <v>50</v>
      </c>
      <c r="B58" s="78"/>
      <c r="C58" s="74"/>
      <c r="D58" s="75"/>
      <c r="E58" s="76"/>
      <c r="F58" s="77"/>
      <c r="G58" s="77"/>
      <c r="H58" s="78"/>
      <c r="I58" s="86"/>
      <c r="J58" s="77"/>
      <c r="K58" s="80"/>
      <c r="L58" s="81"/>
      <c r="M58" s="80"/>
      <c r="N58" s="81"/>
      <c r="O58" s="82">
        <f t="shared" si="0"/>
        <v>0</v>
      </c>
      <c r="P58" s="83">
        <f>N58/N9</f>
        <v>0</v>
      </c>
      <c r="Q58" s="81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</row>
    <row r="59" spans="1:30" ht="25.2">
      <c r="A59" s="73">
        <v>51</v>
      </c>
      <c r="B59" s="78"/>
      <c r="C59" s="74"/>
      <c r="D59" s="75"/>
      <c r="E59" s="76"/>
      <c r="F59" s="77"/>
      <c r="G59" s="77"/>
      <c r="H59" s="78"/>
      <c r="I59" s="79"/>
      <c r="J59" s="77"/>
      <c r="K59" s="80"/>
      <c r="L59" s="81"/>
      <c r="M59" s="80"/>
      <c r="N59" s="81"/>
      <c r="O59" s="82">
        <f t="shared" si="0"/>
        <v>0</v>
      </c>
      <c r="P59" s="83">
        <f>N59/N9</f>
        <v>0</v>
      </c>
      <c r="Q59" s="81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</row>
    <row r="60" spans="1:30" ht="25.2">
      <c r="A60" s="73">
        <v>52</v>
      </c>
      <c r="B60" s="78"/>
      <c r="C60" s="74"/>
      <c r="D60" s="75"/>
      <c r="E60" s="76"/>
      <c r="F60" s="77"/>
      <c r="G60" s="77"/>
      <c r="H60" s="78"/>
      <c r="I60" s="86"/>
      <c r="J60" s="77"/>
      <c r="K60" s="80"/>
      <c r="L60" s="81"/>
      <c r="M60" s="80"/>
      <c r="N60" s="81"/>
      <c r="O60" s="82">
        <f t="shared" si="0"/>
        <v>0</v>
      </c>
      <c r="P60" s="83">
        <f>N60/N9</f>
        <v>0</v>
      </c>
      <c r="Q60" s="81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</row>
    <row r="61" spans="1:30" ht="25.2">
      <c r="A61" s="73">
        <v>53</v>
      </c>
      <c r="B61" s="78"/>
      <c r="C61" s="74"/>
      <c r="D61" s="75"/>
      <c r="E61" s="76"/>
      <c r="F61" s="77"/>
      <c r="G61" s="77"/>
      <c r="H61" s="78"/>
      <c r="I61" s="79"/>
      <c r="J61" s="77"/>
      <c r="K61" s="80"/>
      <c r="L61" s="81"/>
      <c r="M61" s="80"/>
      <c r="N61" s="81"/>
      <c r="O61" s="82">
        <f t="shared" si="0"/>
        <v>0</v>
      </c>
      <c r="P61" s="83">
        <f>N61/N9</f>
        <v>0</v>
      </c>
      <c r="Q61" s="81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</row>
    <row r="62" spans="1:30" ht="25.2">
      <c r="A62" s="73">
        <v>54</v>
      </c>
      <c r="B62" s="78"/>
      <c r="C62" s="74"/>
      <c r="D62" s="75"/>
      <c r="E62" s="76"/>
      <c r="F62" s="77"/>
      <c r="G62" s="77"/>
      <c r="H62" s="78"/>
      <c r="I62" s="86"/>
      <c r="J62" s="77"/>
      <c r="K62" s="80"/>
      <c r="L62" s="81"/>
      <c r="M62" s="80"/>
      <c r="N62" s="81"/>
      <c r="O62" s="82">
        <f t="shared" si="0"/>
        <v>0</v>
      </c>
      <c r="P62" s="83">
        <f>N62/N9</f>
        <v>0</v>
      </c>
      <c r="Q62" s="81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</row>
    <row r="63" spans="1:30" ht="25.2">
      <c r="A63" s="73">
        <v>55</v>
      </c>
      <c r="B63" s="78"/>
      <c r="C63" s="74"/>
      <c r="D63" s="75"/>
      <c r="E63" s="76"/>
      <c r="F63" s="77"/>
      <c r="G63" s="77"/>
      <c r="H63" s="78"/>
      <c r="I63" s="79"/>
      <c r="J63" s="77"/>
      <c r="K63" s="80"/>
      <c r="L63" s="81"/>
      <c r="M63" s="80"/>
      <c r="N63" s="81"/>
      <c r="O63" s="82">
        <f t="shared" si="0"/>
        <v>0</v>
      </c>
      <c r="P63" s="83">
        <f>N63/N9</f>
        <v>0</v>
      </c>
      <c r="Q63" s="81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</row>
    <row r="64" spans="1:30" ht="25.2">
      <c r="A64" s="73">
        <v>56</v>
      </c>
      <c r="B64" s="78"/>
      <c r="C64" s="74"/>
      <c r="D64" s="75"/>
      <c r="E64" s="76"/>
      <c r="F64" s="77"/>
      <c r="G64" s="77"/>
      <c r="H64" s="78"/>
      <c r="I64" s="86"/>
      <c r="J64" s="77"/>
      <c r="K64" s="80"/>
      <c r="L64" s="81"/>
      <c r="M64" s="80"/>
      <c r="N64" s="81"/>
      <c r="O64" s="82">
        <f t="shared" si="0"/>
        <v>0</v>
      </c>
      <c r="P64" s="83">
        <f>N64/N9</f>
        <v>0</v>
      </c>
      <c r="Q64" s="81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</row>
    <row r="65" spans="1:30" ht="25.2">
      <c r="A65" s="73">
        <v>57</v>
      </c>
      <c r="B65" s="78"/>
      <c r="C65" s="74"/>
      <c r="D65" s="75"/>
      <c r="E65" s="76"/>
      <c r="F65" s="77"/>
      <c r="G65" s="77"/>
      <c r="H65" s="78"/>
      <c r="I65" s="79"/>
      <c r="J65" s="77"/>
      <c r="K65" s="80"/>
      <c r="L65" s="81"/>
      <c r="M65" s="80"/>
      <c r="N65" s="81"/>
      <c r="O65" s="82">
        <f t="shared" si="0"/>
        <v>0</v>
      </c>
      <c r="P65" s="83">
        <f>N65/N9</f>
        <v>0</v>
      </c>
      <c r="Q65" s="81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</row>
    <row r="66" spans="1:30" ht="25.2">
      <c r="A66" s="73">
        <v>58</v>
      </c>
      <c r="B66" s="78"/>
      <c r="C66" s="74"/>
      <c r="D66" s="75"/>
      <c r="E66" s="76"/>
      <c r="F66" s="77"/>
      <c r="G66" s="77"/>
      <c r="H66" s="78"/>
      <c r="I66" s="86"/>
      <c r="J66" s="77"/>
      <c r="K66" s="80"/>
      <c r="L66" s="81"/>
      <c r="M66" s="80"/>
      <c r="N66" s="81"/>
      <c r="O66" s="82">
        <f t="shared" si="0"/>
        <v>0</v>
      </c>
      <c r="P66" s="83">
        <f>N66/N9</f>
        <v>0</v>
      </c>
      <c r="Q66" s="81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</row>
    <row r="67" spans="1:30" ht="25.2">
      <c r="A67" s="73">
        <v>59</v>
      </c>
      <c r="B67" s="78"/>
      <c r="C67" s="74"/>
      <c r="D67" s="75"/>
      <c r="E67" s="76"/>
      <c r="F67" s="77"/>
      <c r="G67" s="77"/>
      <c r="H67" s="78"/>
      <c r="I67" s="79"/>
      <c r="J67" s="77"/>
      <c r="K67" s="80"/>
      <c r="L67" s="81"/>
      <c r="M67" s="80"/>
      <c r="N67" s="81"/>
      <c r="O67" s="82">
        <f t="shared" si="0"/>
        <v>0</v>
      </c>
      <c r="P67" s="83">
        <f>N67/N9</f>
        <v>0</v>
      </c>
      <c r="Q67" s="81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</row>
    <row r="68" spans="1:30" ht="25.2">
      <c r="A68" s="73">
        <v>60</v>
      </c>
      <c r="B68" s="78"/>
      <c r="C68" s="74"/>
      <c r="D68" s="75"/>
      <c r="E68" s="76"/>
      <c r="F68" s="77"/>
      <c r="G68" s="77"/>
      <c r="H68" s="78"/>
      <c r="I68" s="86"/>
      <c r="J68" s="77"/>
      <c r="K68" s="80"/>
      <c r="L68" s="81"/>
      <c r="M68" s="80"/>
      <c r="N68" s="81"/>
      <c r="O68" s="82">
        <f t="shared" si="0"/>
        <v>0</v>
      </c>
      <c r="P68" s="83">
        <f>N68/N9</f>
        <v>0</v>
      </c>
      <c r="Q68" s="81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</row>
    <row r="69" spans="1:30" ht="25.2">
      <c r="A69" s="73">
        <v>61</v>
      </c>
      <c r="B69" s="78"/>
      <c r="C69" s="74"/>
      <c r="D69" s="75"/>
      <c r="E69" s="76"/>
      <c r="F69" s="77"/>
      <c r="G69" s="77"/>
      <c r="H69" s="78"/>
      <c r="I69" s="79"/>
      <c r="J69" s="77"/>
      <c r="K69" s="80"/>
      <c r="L69" s="81"/>
      <c r="M69" s="80"/>
      <c r="N69" s="81"/>
      <c r="O69" s="82">
        <f t="shared" si="0"/>
        <v>0</v>
      </c>
      <c r="P69" s="83">
        <f>N69/N9</f>
        <v>0</v>
      </c>
      <c r="Q69" s="81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</row>
    <row r="70" spans="1:30" ht="25.2">
      <c r="A70" s="73">
        <v>62</v>
      </c>
      <c r="B70" s="78"/>
      <c r="C70" s="74"/>
      <c r="D70" s="75"/>
      <c r="E70" s="76"/>
      <c r="F70" s="77"/>
      <c r="G70" s="77"/>
      <c r="H70" s="78"/>
      <c r="I70" s="86"/>
      <c r="J70" s="77"/>
      <c r="K70" s="80"/>
      <c r="L70" s="81"/>
      <c r="M70" s="80"/>
      <c r="N70" s="81"/>
      <c r="O70" s="82">
        <f t="shared" si="0"/>
        <v>0</v>
      </c>
      <c r="P70" s="83">
        <f>N70/N9</f>
        <v>0</v>
      </c>
      <c r="Q70" s="81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</row>
    <row r="71" spans="1:30" ht="25.2">
      <c r="A71" s="73">
        <v>63</v>
      </c>
      <c r="B71" s="78"/>
      <c r="C71" s="74"/>
      <c r="D71" s="75"/>
      <c r="E71" s="76"/>
      <c r="F71" s="77"/>
      <c r="G71" s="77"/>
      <c r="H71" s="78"/>
      <c r="I71" s="79"/>
      <c r="J71" s="77"/>
      <c r="K71" s="80"/>
      <c r="L71" s="81"/>
      <c r="M71" s="80"/>
      <c r="N71" s="81"/>
      <c r="O71" s="82">
        <f t="shared" si="0"/>
        <v>0</v>
      </c>
      <c r="P71" s="83">
        <f>N71/N9</f>
        <v>0</v>
      </c>
      <c r="Q71" s="81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</row>
    <row r="72" spans="1:30" ht="25.2">
      <c r="A72" s="73">
        <v>64</v>
      </c>
      <c r="B72" s="78"/>
      <c r="C72" s="74"/>
      <c r="D72" s="75"/>
      <c r="E72" s="76"/>
      <c r="F72" s="77"/>
      <c r="G72" s="77"/>
      <c r="H72" s="78"/>
      <c r="I72" s="86"/>
      <c r="J72" s="77"/>
      <c r="K72" s="80"/>
      <c r="L72" s="81"/>
      <c r="M72" s="80"/>
      <c r="N72" s="81"/>
      <c r="O72" s="82">
        <f t="shared" si="0"/>
        <v>0</v>
      </c>
      <c r="P72" s="83">
        <f>N72/N9</f>
        <v>0</v>
      </c>
      <c r="Q72" s="81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</row>
    <row r="73" spans="1:30" ht="25.2">
      <c r="A73" s="73">
        <v>65</v>
      </c>
      <c r="B73" s="78"/>
      <c r="C73" s="74"/>
      <c r="D73" s="75"/>
      <c r="E73" s="76"/>
      <c r="F73" s="77"/>
      <c r="G73" s="77"/>
      <c r="H73" s="78"/>
      <c r="I73" s="79"/>
      <c r="J73" s="77"/>
      <c r="K73" s="80"/>
      <c r="L73" s="81"/>
      <c r="M73" s="80"/>
      <c r="N73" s="81"/>
      <c r="O73" s="82">
        <f t="shared" si="0"/>
        <v>0</v>
      </c>
      <c r="P73" s="83">
        <f>N73/N9</f>
        <v>0</v>
      </c>
      <c r="Q73" s="81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</row>
    <row r="74" spans="1:30" ht="25.2">
      <c r="A74" s="73">
        <v>66</v>
      </c>
      <c r="B74" s="78"/>
      <c r="C74" s="74"/>
      <c r="D74" s="75"/>
      <c r="E74" s="76"/>
      <c r="F74" s="77"/>
      <c r="G74" s="77"/>
      <c r="H74" s="78"/>
      <c r="I74" s="86"/>
      <c r="J74" s="77"/>
      <c r="K74" s="80"/>
      <c r="L74" s="81"/>
      <c r="M74" s="80"/>
      <c r="N74" s="81"/>
      <c r="O74" s="82">
        <f t="shared" si="0"/>
        <v>0</v>
      </c>
      <c r="P74" s="83">
        <f>N74/N9</f>
        <v>0</v>
      </c>
      <c r="Q74" s="81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</row>
    <row r="75" spans="1:30" ht="25.2">
      <c r="A75" s="73">
        <v>67</v>
      </c>
      <c r="B75" s="78"/>
      <c r="C75" s="74"/>
      <c r="D75" s="75"/>
      <c r="E75" s="76"/>
      <c r="F75" s="77"/>
      <c r="G75" s="77"/>
      <c r="H75" s="78"/>
      <c r="I75" s="79"/>
      <c r="J75" s="77"/>
      <c r="K75" s="80"/>
      <c r="L75" s="81"/>
      <c r="M75" s="80"/>
      <c r="N75" s="81"/>
      <c r="O75" s="82">
        <f t="shared" si="0"/>
        <v>0</v>
      </c>
      <c r="P75" s="83">
        <f>N75/N9</f>
        <v>0</v>
      </c>
      <c r="Q75" s="81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</row>
    <row r="76" spans="1:30" ht="25.2">
      <c r="A76" s="73">
        <v>68</v>
      </c>
      <c r="B76" s="78"/>
      <c r="C76" s="74"/>
      <c r="D76" s="75"/>
      <c r="E76" s="76"/>
      <c r="F76" s="77"/>
      <c r="G76" s="77"/>
      <c r="H76" s="78"/>
      <c r="I76" s="86"/>
      <c r="J76" s="77"/>
      <c r="K76" s="80"/>
      <c r="L76" s="81"/>
      <c r="M76" s="80"/>
      <c r="N76" s="81"/>
      <c r="O76" s="82">
        <f t="shared" si="0"/>
        <v>0</v>
      </c>
      <c r="P76" s="83">
        <f>N76/N9</f>
        <v>0</v>
      </c>
      <c r="Q76" s="81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</row>
    <row r="77" spans="1:30" ht="25.2">
      <c r="A77" s="73">
        <v>69</v>
      </c>
      <c r="B77" s="78"/>
      <c r="C77" s="74"/>
      <c r="D77" s="75"/>
      <c r="E77" s="76"/>
      <c r="F77" s="77"/>
      <c r="G77" s="77"/>
      <c r="H77" s="78"/>
      <c r="I77" s="79"/>
      <c r="J77" s="77"/>
      <c r="K77" s="80"/>
      <c r="L77" s="81"/>
      <c r="M77" s="80"/>
      <c r="N77" s="81"/>
      <c r="O77" s="82">
        <f t="shared" si="0"/>
        <v>0</v>
      </c>
      <c r="P77" s="83">
        <f>N77/N9</f>
        <v>0</v>
      </c>
      <c r="Q77" s="81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</row>
    <row r="78" spans="1:30" ht="25.2">
      <c r="A78" s="73">
        <v>70</v>
      </c>
      <c r="B78" s="78"/>
      <c r="C78" s="74"/>
      <c r="D78" s="75"/>
      <c r="E78" s="76"/>
      <c r="F78" s="77"/>
      <c r="G78" s="77"/>
      <c r="H78" s="78"/>
      <c r="I78" s="86"/>
      <c r="J78" s="77"/>
      <c r="K78" s="80"/>
      <c r="L78" s="81"/>
      <c r="M78" s="80"/>
      <c r="N78" s="81"/>
      <c r="O78" s="82">
        <f t="shared" si="0"/>
        <v>0</v>
      </c>
      <c r="P78" s="83">
        <f>N78/N9</f>
        <v>0</v>
      </c>
      <c r="Q78" s="81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</row>
    <row r="79" spans="1:30" ht="25.2">
      <c r="A79" s="73">
        <v>71</v>
      </c>
      <c r="B79" s="78"/>
      <c r="C79" s="74"/>
      <c r="D79" s="75"/>
      <c r="E79" s="76"/>
      <c r="F79" s="77"/>
      <c r="G79" s="77"/>
      <c r="H79" s="78"/>
      <c r="I79" s="79"/>
      <c r="J79" s="77"/>
      <c r="K79" s="80"/>
      <c r="L79" s="81"/>
      <c r="M79" s="80"/>
      <c r="N79" s="81"/>
      <c r="O79" s="82">
        <f t="shared" si="0"/>
        <v>0</v>
      </c>
      <c r="P79" s="83">
        <f>N79/N9</f>
        <v>0</v>
      </c>
      <c r="Q79" s="81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</row>
    <row r="80" spans="1:30" ht="25.2">
      <c r="A80" s="73">
        <v>72</v>
      </c>
      <c r="B80" s="78"/>
      <c r="C80" s="74"/>
      <c r="D80" s="75"/>
      <c r="E80" s="76"/>
      <c r="F80" s="77"/>
      <c r="G80" s="77"/>
      <c r="H80" s="78"/>
      <c r="I80" s="86"/>
      <c r="J80" s="77"/>
      <c r="K80" s="80"/>
      <c r="L80" s="81"/>
      <c r="M80" s="80"/>
      <c r="N80" s="81"/>
      <c r="O80" s="82">
        <f t="shared" si="0"/>
        <v>0</v>
      </c>
      <c r="P80" s="83">
        <f>N80/N9</f>
        <v>0</v>
      </c>
      <c r="Q80" s="81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</row>
    <row r="81" spans="1:30" ht="25.2">
      <c r="A81" s="73">
        <v>73</v>
      </c>
      <c r="B81" s="78"/>
      <c r="C81" s="74"/>
      <c r="D81" s="75"/>
      <c r="E81" s="76"/>
      <c r="F81" s="77"/>
      <c r="G81" s="77"/>
      <c r="H81" s="78"/>
      <c r="I81" s="79"/>
      <c r="J81" s="77"/>
      <c r="K81" s="80"/>
      <c r="L81" s="81"/>
      <c r="M81" s="80"/>
      <c r="N81" s="81"/>
      <c r="O81" s="82">
        <f t="shared" si="0"/>
        <v>0</v>
      </c>
      <c r="P81" s="83">
        <f>N81/N9</f>
        <v>0</v>
      </c>
      <c r="Q81" s="81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</row>
    <row r="82" spans="1:30" ht="25.2">
      <c r="A82" s="73">
        <v>74</v>
      </c>
      <c r="B82" s="78"/>
      <c r="C82" s="74"/>
      <c r="D82" s="75"/>
      <c r="E82" s="76"/>
      <c r="F82" s="77"/>
      <c r="G82" s="77"/>
      <c r="H82" s="78"/>
      <c r="I82" s="86"/>
      <c r="J82" s="77"/>
      <c r="K82" s="80"/>
      <c r="L82" s="81"/>
      <c r="M82" s="80"/>
      <c r="N82" s="81"/>
      <c r="O82" s="82">
        <f t="shared" si="0"/>
        <v>0</v>
      </c>
      <c r="P82" s="83">
        <f>N82/N9</f>
        <v>0</v>
      </c>
      <c r="Q82" s="81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</row>
    <row r="83" spans="1:30" ht="25.2">
      <c r="A83" s="73">
        <v>75</v>
      </c>
      <c r="B83" s="78"/>
      <c r="C83" s="74"/>
      <c r="D83" s="75"/>
      <c r="E83" s="76"/>
      <c r="F83" s="77"/>
      <c r="G83" s="77"/>
      <c r="H83" s="78"/>
      <c r="I83" s="79"/>
      <c r="J83" s="77"/>
      <c r="K83" s="80"/>
      <c r="L83" s="81"/>
      <c r="M83" s="80"/>
      <c r="N83" s="81"/>
      <c r="O83" s="82">
        <f t="shared" si="0"/>
        <v>0</v>
      </c>
      <c r="P83" s="83">
        <f>N83/N9</f>
        <v>0</v>
      </c>
      <c r="Q83" s="81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</row>
    <row r="84" spans="1:30" ht="25.2">
      <c r="A84" s="73">
        <v>76</v>
      </c>
      <c r="B84" s="78"/>
      <c r="C84" s="74"/>
      <c r="D84" s="75"/>
      <c r="E84" s="76"/>
      <c r="F84" s="77"/>
      <c r="G84" s="77"/>
      <c r="H84" s="78"/>
      <c r="I84" s="86"/>
      <c r="J84" s="77"/>
      <c r="K84" s="80"/>
      <c r="L84" s="81"/>
      <c r="M84" s="80"/>
      <c r="N84" s="81"/>
      <c r="O84" s="82">
        <f t="shared" si="0"/>
        <v>0</v>
      </c>
      <c r="P84" s="83">
        <f>N84/N9</f>
        <v>0</v>
      </c>
      <c r="Q84" s="81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</row>
    <row r="85" spans="1:30" ht="25.2">
      <c r="A85" s="73">
        <v>77</v>
      </c>
      <c r="B85" s="78"/>
      <c r="C85" s="74"/>
      <c r="D85" s="75"/>
      <c r="E85" s="76"/>
      <c r="F85" s="77"/>
      <c r="G85" s="77"/>
      <c r="H85" s="78"/>
      <c r="I85" s="79"/>
      <c r="J85" s="77"/>
      <c r="K85" s="80"/>
      <c r="L85" s="81"/>
      <c r="M85" s="80"/>
      <c r="N85" s="81"/>
      <c r="O85" s="82">
        <f t="shared" si="0"/>
        <v>0</v>
      </c>
      <c r="P85" s="83">
        <f>N85/N9</f>
        <v>0</v>
      </c>
      <c r="Q85" s="81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</row>
    <row r="86" spans="1:30" ht="25.2">
      <c r="A86" s="73">
        <v>78</v>
      </c>
      <c r="B86" s="78"/>
      <c r="C86" s="74"/>
      <c r="D86" s="75"/>
      <c r="E86" s="76"/>
      <c r="F86" s="77"/>
      <c r="G86" s="77"/>
      <c r="H86" s="78"/>
      <c r="I86" s="86"/>
      <c r="J86" s="77"/>
      <c r="K86" s="80"/>
      <c r="L86" s="81"/>
      <c r="M86" s="80"/>
      <c r="N86" s="81"/>
      <c r="O86" s="82">
        <f t="shared" si="0"/>
        <v>0</v>
      </c>
      <c r="P86" s="83">
        <f>N86/N9</f>
        <v>0</v>
      </c>
      <c r="Q86" s="81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</row>
    <row r="87" spans="1:30" ht="25.2">
      <c r="A87" s="73">
        <v>79</v>
      </c>
      <c r="B87" s="78"/>
      <c r="C87" s="74"/>
      <c r="D87" s="75"/>
      <c r="E87" s="76"/>
      <c r="F87" s="77"/>
      <c r="G87" s="77"/>
      <c r="H87" s="78"/>
      <c r="I87" s="79"/>
      <c r="J87" s="77"/>
      <c r="K87" s="80"/>
      <c r="L87" s="81"/>
      <c r="M87" s="80"/>
      <c r="N87" s="81"/>
      <c r="O87" s="82">
        <f t="shared" si="0"/>
        <v>0</v>
      </c>
      <c r="P87" s="83">
        <f>N87/N9</f>
        <v>0</v>
      </c>
      <c r="Q87" s="81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</row>
    <row r="88" spans="1:30" ht="25.2">
      <c r="A88" s="73">
        <v>80</v>
      </c>
      <c r="B88" s="78"/>
      <c r="C88" s="74"/>
      <c r="D88" s="75"/>
      <c r="E88" s="76"/>
      <c r="F88" s="77"/>
      <c r="G88" s="77"/>
      <c r="H88" s="78"/>
      <c r="I88" s="86"/>
      <c r="J88" s="77"/>
      <c r="K88" s="80"/>
      <c r="L88" s="81"/>
      <c r="M88" s="80"/>
      <c r="N88" s="81"/>
      <c r="O88" s="82">
        <f t="shared" si="0"/>
        <v>0</v>
      </c>
      <c r="P88" s="83">
        <f>N88/N9</f>
        <v>0</v>
      </c>
      <c r="Q88" s="81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</row>
    <row r="89" spans="1:30" ht="25.2">
      <c r="A89" s="73">
        <v>81</v>
      </c>
      <c r="B89" s="78"/>
      <c r="C89" s="74"/>
      <c r="D89" s="75"/>
      <c r="E89" s="76"/>
      <c r="F89" s="77"/>
      <c r="G89" s="77"/>
      <c r="H89" s="78"/>
      <c r="I89" s="79"/>
      <c r="J89" s="77"/>
      <c r="K89" s="80"/>
      <c r="L89" s="81"/>
      <c r="M89" s="80"/>
      <c r="N89" s="81"/>
      <c r="O89" s="82">
        <f t="shared" si="0"/>
        <v>0</v>
      </c>
      <c r="P89" s="83">
        <f>N89/N9</f>
        <v>0</v>
      </c>
      <c r="Q89" s="81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</row>
    <row r="90" spans="1:30" ht="25.2">
      <c r="A90" s="73">
        <v>82</v>
      </c>
      <c r="B90" s="78"/>
      <c r="C90" s="74"/>
      <c r="D90" s="75"/>
      <c r="E90" s="76"/>
      <c r="F90" s="77"/>
      <c r="G90" s="77"/>
      <c r="H90" s="78"/>
      <c r="I90" s="86"/>
      <c r="J90" s="77"/>
      <c r="K90" s="80"/>
      <c r="L90" s="81"/>
      <c r="M90" s="80"/>
      <c r="N90" s="81"/>
      <c r="O90" s="82">
        <f t="shared" si="0"/>
        <v>0</v>
      </c>
      <c r="P90" s="83">
        <f>N90/N9</f>
        <v>0</v>
      </c>
      <c r="Q90" s="81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</row>
    <row r="91" spans="1:30" ht="25.2">
      <c r="A91" s="73">
        <v>83</v>
      </c>
      <c r="B91" s="78"/>
      <c r="C91" s="74"/>
      <c r="D91" s="75"/>
      <c r="E91" s="76"/>
      <c r="F91" s="77"/>
      <c r="G91" s="77"/>
      <c r="H91" s="78"/>
      <c r="I91" s="79"/>
      <c r="J91" s="77"/>
      <c r="K91" s="80"/>
      <c r="L91" s="81"/>
      <c r="M91" s="80"/>
      <c r="N91" s="81"/>
      <c r="O91" s="82">
        <f t="shared" si="0"/>
        <v>0</v>
      </c>
      <c r="P91" s="83">
        <f>N91/N9</f>
        <v>0</v>
      </c>
      <c r="Q91" s="81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</row>
    <row r="92" spans="1:30" ht="25.2">
      <c r="A92" s="73">
        <v>84</v>
      </c>
      <c r="B92" s="78"/>
      <c r="C92" s="74"/>
      <c r="D92" s="75"/>
      <c r="E92" s="76"/>
      <c r="F92" s="77"/>
      <c r="G92" s="77"/>
      <c r="H92" s="78"/>
      <c r="I92" s="86"/>
      <c r="J92" s="77"/>
      <c r="K92" s="80"/>
      <c r="L92" s="81"/>
      <c r="M92" s="80"/>
      <c r="N92" s="81"/>
      <c r="O92" s="82">
        <f t="shared" si="0"/>
        <v>0</v>
      </c>
      <c r="P92" s="83">
        <f>N92/N9</f>
        <v>0</v>
      </c>
      <c r="Q92" s="81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</row>
    <row r="93" spans="1:30" ht="25.2">
      <c r="A93" s="73">
        <v>85</v>
      </c>
      <c r="B93" s="78"/>
      <c r="C93" s="74"/>
      <c r="D93" s="75"/>
      <c r="E93" s="76"/>
      <c r="F93" s="77"/>
      <c r="G93" s="77"/>
      <c r="H93" s="78"/>
      <c r="I93" s="79"/>
      <c r="J93" s="77"/>
      <c r="K93" s="80"/>
      <c r="L93" s="81"/>
      <c r="M93" s="80"/>
      <c r="N93" s="81"/>
      <c r="O93" s="82">
        <f t="shared" si="0"/>
        <v>0</v>
      </c>
      <c r="P93" s="83">
        <f>N93/N9</f>
        <v>0</v>
      </c>
      <c r="Q93" s="81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</row>
    <row r="94" spans="1:30" ht="25.2">
      <c r="A94" s="73">
        <v>86</v>
      </c>
      <c r="B94" s="78"/>
      <c r="C94" s="74"/>
      <c r="D94" s="75"/>
      <c r="E94" s="76"/>
      <c r="F94" s="77"/>
      <c r="G94" s="77"/>
      <c r="H94" s="78"/>
      <c r="I94" s="86"/>
      <c r="J94" s="77"/>
      <c r="K94" s="80"/>
      <c r="L94" s="81"/>
      <c r="M94" s="80"/>
      <c r="N94" s="81"/>
      <c r="O94" s="82">
        <f t="shared" si="0"/>
        <v>0</v>
      </c>
      <c r="P94" s="83">
        <f>N94/N9</f>
        <v>0</v>
      </c>
      <c r="Q94" s="81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</row>
    <row r="95" spans="1:30" ht="25.2">
      <c r="A95" s="73">
        <v>87</v>
      </c>
      <c r="B95" s="78"/>
      <c r="C95" s="74"/>
      <c r="D95" s="75"/>
      <c r="E95" s="76"/>
      <c r="F95" s="77"/>
      <c r="G95" s="77"/>
      <c r="H95" s="78"/>
      <c r="I95" s="79"/>
      <c r="J95" s="77"/>
      <c r="K95" s="80"/>
      <c r="L95" s="81"/>
      <c r="M95" s="80"/>
      <c r="N95" s="81"/>
      <c r="O95" s="82">
        <f t="shared" si="0"/>
        <v>0</v>
      </c>
      <c r="P95" s="83">
        <f>N95/N9</f>
        <v>0</v>
      </c>
      <c r="Q95" s="81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</row>
    <row r="96" spans="1:30" ht="25.2">
      <c r="A96" s="73">
        <v>88</v>
      </c>
      <c r="B96" s="78"/>
      <c r="C96" s="74"/>
      <c r="D96" s="75"/>
      <c r="E96" s="76"/>
      <c r="F96" s="77"/>
      <c r="G96" s="77"/>
      <c r="H96" s="78"/>
      <c r="I96" s="86"/>
      <c r="J96" s="77"/>
      <c r="K96" s="80"/>
      <c r="L96" s="81"/>
      <c r="M96" s="80"/>
      <c r="N96" s="81"/>
      <c r="O96" s="82">
        <f t="shared" si="0"/>
        <v>0</v>
      </c>
      <c r="P96" s="83">
        <f>N96/N9</f>
        <v>0</v>
      </c>
      <c r="Q96" s="81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</row>
    <row r="97" spans="1:30" ht="25.2">
      <c r="A97" s="73">
        <v>89</v>
      </c>
      <c r="B97" s="78"/>
      <c r="C97" s="74"/>
      <c r="D97" s="75"/>
      <c r="E97" s="76"/>
      <c r="F97" s="77"/>
      <c r="G97" s="77"/>
      <c r="H97" s="78"/>
      <c r="I97" s="79"/>
      <c r="J97" s="77"/>
      <c r="K97" s="80"/>
      <c r="L97" s="81"/>
      <c r="M97" s="80"/>
      <c r="N97" s="81"/>
      <c r="O97" s="82">
        <f t="shared" si="0"/>
        <v>0</v>
      </c>
      <c r="P97" s="83">
        <f>N97/N9</f>
        <v>0</v>
      </c>
      <c r="Q97" s="81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</row>
    <row r="98" spans="1:30" ht="25.2">
      <c r="A98" s="73">
        <v>90</v>
      </c>
      <c r="B98" s="78"/>
      <c r="C98" s="74"/>
      <c r="D98" s="75"/>
      <c r="E98" s="76"/>
      <c r="F98" s="77"/>
      <c r="G98" s="77"/>
      <c r="H98" s="78"/>
      <c r="I98" s="86"/>
      <c r="J98" s="77"/>
      <c r="K98" s="80"/>
      <c r="L98" s="81"/>
      <c r="M98" s="80"/>
      <c r="N98" s="81"/>
      <c r="O98" s="82">
        <f t="shared" si="0"/>
        <v>0</v>
      </c>
      <c r="P98" s="83">
        <f>N98/N9</f>
        <v>0</v>
      </c>
      <c r="Q98" s="81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</row>
    <row r="99" spans="1:30" ht="25.2">
      <c r="A99" s="73">
        <v>91</v>
      </c>
      <c r="B99" s="78"/>
      <c r="C99" s="74"/>
      <c r="D99" s="75"/>
      <c r="E99" s="76"/>
      <c r="F99" s="77"/>
      <c r="G99" s="77"/>
      <c r="H99" s="78"/>
      <c r="I99" s="79"/>
      <c r="J99" s="77"/>
      <c r="K99" s="80"/>
      <c r="L99" s="81"/>
      <c r="M99" s="80"/>
      <c r="N99" s="81"/>
      <c r="O99" s="82">
        <f t="shared" si="0"/>
        <v>0</v>
      </c>
      <c r="P99" s="83">
        <f>N99/N9</f>
        <v>0</v>
      </c>
      <c r="Q99" s="81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</row>
    <row r="100" spans="1:30" ht="25.2">
      <c r="A100" s="73">
        <v>92</v>
      </c>
      <c r="B100" s="78"/>
      <c r="C100" s="74"/>
      <c r="D100" s="75"/>
      <c r="E100" s="76"/>
      <c r="F100" s="77"/>
      <c r="G100" s="77"/>
      <c r="H100" s="78"/>
      <c r="I100" s="86"/>
      <c r="J100" s="77"/>
      <c r="K100" s="80"/>
      <c r="L100" s="81"/>
      <c r="M100" s="80"/>
      <c r="N100" s="81"/>
      <c r="O100" s="82">
        <f t="shared" si="0"/>
        <v>0</v>
      </c>
      <c r="P100" s="83">
        <f>N100/N9</f>
        <v>0</v>
      </c>
      <c r="Q100" s="81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</row>
    <row r="101" spans="1:30" ht="25.2">
      <c r="A101" s="73">
        <v>93</v>
      </c>
      <c r="B101" s="78"/>
      <c r="C101" s="74"/>
      <c r="D101" s="75"/>
      <c r="E101" s="76"/>
      <c r="F101" s="77"/>
      <c r="G101" s="77"/>
      <c r="H101" s="78"/>
      <c r="I101" s="79"/>
      <c r="J101" s="77"/>
      <c r="K101" s="80"/>
      <c r="L101" s="81"/>
      <c r="M101" s="80"/>
      <c r="N101" s="81"/>
      <c r="O101" s="82">
        <f t="shared" si="0"/>
        <v>0</v>
      </c>
      <c r="P101" s="83">
        <f>N101/N9</f>
        <v>0</v>
      </c>
      <c r="Q101" s="81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</row>
    <row r="102" spans="1:30" ht="25.2">
      <c r="A102" s="73">
        <v>94</v>
      </c>
      <c r="B102" s="78"/>
      <c r="C102" s="74"/>
      <c r="D102" s="75"/>
      <c r="E102" s="76"/>
      <c r="F102" s="77"/>
      <c r="G102" s="77"/>
      <c r="H102" s="78"/>
      <c r="I102" s="86"/>
      <c r="J102" s="77"/>
      <c r="K102" s="80"/>
      <c r="L102" s="81"/>
      <c r="M102" s="80"/>
      <c r="N102" s="81"/>
      <c r="O102" s="82">
        <f t="shared" si="0"/>
        <v>0</v>
      </c>
      <c r="P102" s="83">
        <f>N102/N9</f>
        <v>0</v>
      </c>
      <c r="Q102" s="81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</row>
    <row r="103" spans="1:30" ht="25.2">
      <c r="A103" s="73">
        <v>95</v>
      </c>
      <c r="B103" s="78"/>
      <c r="C103" s="74"/>
      <c r="D103" s="75"/>
      <c r="E103" s="76"/>
      <c r="F103" s="77"/>
      <c r="G103" s="77"/>
      <c r="H103" s="78"/>
      <c r="I103" s="79"/>
      <c r="J103" s="77"/>
      <c r="K103" s="80"/>
      <c r="L103" s="81"/>
      <c r="M103" s="80"/>
      <c r="N103" s="81"/>
      <c r="O103" s="82">
        <f t="shared" si="0"/>
        <v>0</v>
      </c>
      <c r="P103" s="83">
        <f>N103/N9</f>
        <v>0</v>
      </c>
      <c r="Q103" s="81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</row>
    <row r="104" spans="1:30" ht="25.2">
      <c r="A104" s="73">
        <v>96</v>
      </c>
      <c r="B104" s="78"/>
      <c r="C104" s="74"/>
      <c r="D104" s="75"/>
      <c r="E104" s="76"/>
      <c r="F104" s="77"/>
      <c r="G104" s="77"/>
      <c r="H104" s="78"/>
      <c r="I104" s="86"/>
      <c r="J104" s="77"/>
      <c r="K104" s="80"/>
      <c r="L104" s="81"/>
      <c r="M104" s="80"/>
      <c r="N104" s="81"/>
      <c r="O104" s="82">
        <f t="shared" si="0"/>
        <v>0</v>
      </c>
      <c r="P104" s="83">
        <f>N104/N9</f>
        <v>0</v>
      </c>
      <c r="Q104" s="81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</row>
    <row r="105" spans="1:30" ht="25.2">
      <c r="A105" s="73">
        <v>97</v>
      </c>
      <c r="B105" s="78"/>
      <c r="C105" s="74"/>
      <c r="D105" s="75"/>
      <c r="E105" s="76"/>
      <c r="F105" s="77"/>
      <c r="G105" s="77"/>
      <c r="H105" s="78"/>
      <c r="I105" s="79"/>
      <c r="J105" s="77"/>
      <c r="K105" s="80"/>
      <c r="L105" s="81"/>
      <c r="M105" s="80"/>
      <c r="N105" s="81"/>
      <c r="O105" s="82">
        <f t="shared" si="0"/>
        <v>0</v>
      </c>
      <c r="P105" s="83">
        <f>N105/N9</f>
        <v>0</v>
      </c>
      <c r="Q105" s="81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</row>
    <row r="106" spans="1:30" ht="25.2">
      <c r="A106" s="73">
        <v>98</v>
      </c>
      <c r="B106" s="78"/>
      <c r="C106" s="74"/>
      <c r="D106" s="75"/>
      <c r="E106" s="76"/>
      <c r="F106" s="77"/>
      <c r="G106" s="77"/>
      <c r="H106" s="78"/>
      <c r="I106" s="86"/>
      <c r="J106" s="77"/>
      <c r="K106" s="80"/>
      <c r="L106" s="81"/>
      <c r="M106" s="80"/>
      <c r="N106" s="81"/>
      <c r="O106" s="82">
        <f t="shared" si="0"/>
        <v>0</v>
      </c>
      <c r="P106" s="83">
        <f>N106/N9</f>
        <v>0</v>
      </c>
      <c r="Q106" s="81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</row>
    <row r="107" spans="1:30" ht="25.2">
      <c r="A107" s="73">
        <v>99</v>
      </c>
      <c r="B107" s="78"/>
      <c r="C107" s="74"/>
      <c r="D107" s="75"/>
      <c r="E107" s="76"/>
      <c r="F107" s="77"/>
      <c r="G107" s="77"/>
      <c r="H107" s="78"/>
      <c r="I107" s="79"/>
      <c r="J107" s="77"/>
      <c r="K107" s="80"/>
      <c r="L107" s="81"/>
      <c r="M107" s="80"/>
      <c r="N107" s="81"/>
      <c r="O107" s="82">
        <f t="shared" si="0"/>
        <v>0</v>
      </c>
      <c r="P107" s="83">
        <f>N107/N9</f>
        <v>0</v>
      </c>
      <c r="Q107" s="81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</row>
    <row r="108" spans="1:30" ht="25.2">
      <c r="A108" s="73">
        <v>100</v>
      </c>
      <c r="B108" s="78"/>
      <c r="C108" s="74"/>
      <c r="D108" s="75"/>
      <c r="E108" s="76"/>
      <c r="F108" s="77"/>
      <c r="G108" s="77"/>
      <c r="H108" s="78"/>
      <c r="I108" s="86"/>
      <c r="J108" s="77"/>
      <c r="K108" s="80"/>
      <c r="L108" s="81"/>
      <c r="M108" s="80"/>
      <c r="N108" s="81"/>
      <c r="O108" s="82">
        <f t="shared" si="0"/>
        <v>0</v>
      </c>
      <c r="P108" s="83">
        <f>N108/N9</f>
        <v>0</v>
      </c>
      <c r="Q108" s="81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</row>
    <row r="109" spans="1:30" ht="14.4">
      <c r="A109" s="375"/>
      <c r="I109" s="87"/>
    </row>
    <row r="110" spans="1:30" ht="14.4">
      <c r="A110" s="375"/>
      <c r="I110" s="87"/>
    </row>
    <row r="111" spans="1:30" ht="14.4">
      <c r="A111" s="375"/>
      <c r="I111" s="87"/>
    </row>
    <row r="112" spans="1:30" ht="14.4">
      <c r="A112" s="375"/>
      <c r="I112" s="87"/>
    </row>
    <row r="113" spans="9:9" ht="14.4">
      <c r="I113" s="87"/>
    </row>
    <row r="114" spans="9:9" ht="14.4">
      <c r="I114" s="87"/>
    </row>
    <row r="115" spans="9:9" ht="14.4">
      <c r="I115" s="87"/>
    </row>
    <row r="116" spans="9:9" ht="14.4">
      <c r="I116" s="87"/>
    </row>
    <row r="117" spans="9:9" ht="14.4">
      <c r="I117" s="87"/>
    </row>
    <row r="118" spans="9:9" ht="14.4">
      <c r="I118" s="87"/>
    </row>
    <row r="119" spans="9:9" ht="14.4">
      <c r="I119" s="87"/>
    </row>
    <row r="120" spans="9:9" ht="14.4">
      <c r="I120" s="87"/>
    </row>
    <row r="121" spans="9:9" ht="14.4">
      <c r="I121" s="87"/>
    </row>
    <row r="122" spans="9:9" ht="14.4">
      <c r="I122" s="87"/>
    </row>
    <row r="123" spans="9:9" ht="14.4">
      <c r="I123" s="87"/>
    </row>
    <row r="124" spans="9:9" ht="14.4">
      <c r="I124" s="87"/>
    </row>
    <row r="125" spans="9:9" ht="14.4">
      <c r="I125" s="87"/>
    </row>
    <row r="126" spans="9:9" ht="14.4">
      <c r="I126" s="87"/>
    </row>
    <row r="127" spans="9:9" ht="14.4">
      <c r="I127" s="87"/>
    </row>
    <row r="128" spans="9:9" ht="14.4">
      <c r="I128" s="87"/>
    </row>
    <row r="129" spans="9:9" ht="14.4">
      <c r="I129" s="87"/>
    </row>
    <row r="130" spans="9:9" ht="14.4">
      <c r="I130" s="87"/>
    </row>
    <row r="131" spans="9:9" ht="14.4">
      <c r="I131" s="87"/>
    </row>
    <row r="132" spans="9:9" ht="14.4">
      <c r="I132" s="87"/>
    </row>
    <row r="133" spans="9:9" ht="14.4">
      <c r="I133" s="87"/>
    </row>
    <row r="134" spans="9:9" ht="14.4">
      <c r="I134" s="87"/>
    </row>
    <row r="135" spans="9:9" ht="14.4">
      <c r="I135" s="87"/>
    </row>
    <row r="136" spans="9:9" ht="14.4">
      <c r="I136" s="87"/>
    </row>
    <row r="137" spans="9:9" ht="14.4">
      <c r="I137" s="87"/>
    </row>
    <row r="138" spans="9:9" ht="14.4">
      <c r="I138" s="87"/>
    </row>
    <row r="139" spans="9:9" ht="14.4">
      <c r="I139" s="87"/>
    </row>
    <row r="140" spans="9:9" ht="14.4">
      <c r="I140" s="87"/>
    </row>
    <row r="141" spans="9:9" ht="14.4">
      <c r="I141" s="87"/>
    </row>
    <row r="142" spans="9:9" ht="14.4">
      <c r="I142" s="87"/>
    </row>
    <row r="143" spans="9:9" ht="14.4">
      <c r="I143" s="87"/>
    </row>
    <row r="144" spans="9:9" ht="14.4">
      <c r="I144" s="87"/>
    </row>
    <row r="145" spans="9:9" ht="14.4">
      <c r="I145" s="87"/>
    </row>
    <row r="146" spans="9:9" ht="14.4">
      <c r="I146" s="87"/>
    </row>
    <row r="147" spans="9:9" ht="14.4">
      <c r="I147" s="87"/>
    </row>
    <row r="148" spans="9:9" ht="14.4">
      <c r="I148" s="87"/>
    </row>
    <row r="149" spans="9:9" ht="14.4">
      <c r="I149" s="87"/>
    </row>
    <row r="150" spans="9:9" ht="14.4">
      <c r="I150" s="87"/>
    </row>
    <row r="151" spans="9:9" ht="14.4">
      <c r="I151" s="87"/>
    </row>
    <row r="152" spans="9:9" ht="14.4">
      <c r="I152" s="87"/>
    </row>
    <row r="153" spans="9:9" ht="14.4">
      <c r="I153" s="87"/>
    </row>
    <row r="154" spans="9:9" ht="14.4">
      <c r="I154" s="87"/>
    </row>
    <row r="155" spans="9:9" ht="14.4">
      <c r="I155" s="87"/>
    </row>
    <row r="156" spans="9:9" ht="14.4">
      <c r="I156" s="87"/>
    </row>
    <row r="157" spans="9:9" ht="14.4">
      <c r="I157" s="87"/>
    </row>
    <row r="158" spans="9:9" ht="14.4">
      <c r="I158" s="87"/>
    </row>
    <row r="159" spans="9:9" ht="14.4">
      <c r="I159" s="87"/>
    </row>
    <row r="160" spans="9:9" ht="14.4">
      <c r="I160" s="87"/>
    </row>
    <row r="161" spans="9:9" ht="14.4">
      <c r="I161" s="87"/>
    </row>
    <row r="162" spans="9:9" ht="14.4">
      <c r="I162" s="87"/>
    </row>
    <row r="163" spans="9:9" ht="14.4">
      <c r="I163" s="87"/>
    </row>
    <row r="164" spans="9:9" ht="14.4">
      <c r="I164" s="87"/>
    </row>
    <row r="165" spans="9:9" ht="14.4">
      <c r="I165" s="87"/>
    </row>
    <row r="166" spans="9:9" ht="14.4">
      <c r="I166" s="87"/>
    </row>
    <row r="167" spans="9:9" ht="14.4">
      <c r="I167" s="87"/>
    </row>
    <row r="168" spans="9:9" ht="14.4">
      <c r="I168" s="87"/>
    </row>
    <row r="169" spans="9:9" ht="14.4">
      <c r="I169" s="87"/>
    </row>
    <row r="170" spans="9:9" ht="14.4">
      <c r="I170" s="87"/>
    </row>
    <row r="171" spans="9:9" ht="14.4">
      <c r="I171" s="87"/>
    </row>
    <row r="172" spans="9:9" ht="14.4">
      <c r="I172" s="87"/>
    </row>
    <row r="173" spans="9:9" ht="14.4">
      <c r="I173" s="87"/>
    </row>
    <row r="174" spans="9:9" ht="14.4">
      <c r="I174" s="87"/>
    </row>
    <row r="175" spans="9:9" ht="14.4">
      <c r="I175" s="87"/>
    </row>
    <row r="176" spans="9:9" ht="14.4">
      <c r="I176" s="87"/>
    </row>
    <row r="177" spans="9:9" ht="14.4">
      <c r="I177" s="87"/>
    </row>
    <row r="178" spans="9:9" ht="14.4">
      <c r="I178" s="87"/>
    </row>
    <row r="179" spans="9:9" ht="14.4">
      <c r="I179" s="87"/>
    </row>
    <row r="180" spans="9:9" ht="14.4">
      <c r="I180" s="87"/>
    </row>
    <row r="181" spans="9:9" ht="14.4">
      <c r="I181" s="87"/>
    </row>
    <row r="182" spans="9:9" ht="14.4">
      <c r="I182" s="87"/>
    </row>
    <row r="183" spans="9:9" ht="14.4">
      <c r="I183" s="87"/>
    </row>
    <row r="184" spans="9:9" ht="14.4">
      <c r="I184" s="87"/>
    </row>
    <row r="185" spans="9:9" ht="14.4">
      <c r="I185" s="87"/>
    </row>
    <row r="186" spans="9:9" ht="14.4">
      <c r="I186" s="87"/>
    </row>
    <row r="187" spans="9:9" ht="14.4">
      <c r="I187" s="87"/>
    </row>
    <row r="188" spans="9:9" ht="14.4">
      <c r="I188" s="87"/>
    </row>
    <row r="189" spans="9:9" ht="14.4">
      <c r="I189" s="87"/>
    </row>
    <row r="190" spans="9:9" ht="14.4">
      <c r="I190" s="87"/>
    </row>
    <row r="191" spans="9:9" ht="14.4">
      <c r="I191" s="87"/>
    </row>
    <row r="192" spans="9:9" ht="14.4">
      <c r="I192" s="87"/>
    </row>
    <row r="193" spans="9:9" ht="14.4">
      <c r="I193" s="87"/>
    </row>
    <row r="194" spans="9:9" ht="14.4">
      <c r="I194" s="87"/>
    </row>
    <row r="195" spans="9:9" ht="14.4">
      <c r="I195" s="87"/>
    </row>
    <row r="196" spans="9:9" ht="14.4">
      <c r="I196" s="87"/>
    </row>
    <row r="197" spans="9:9" ht="14.4">
      <c r="I197" s="87"/>
    </row>
    <row r="198" spans="9:9" ht="14.4">
      <c r="I198" s="87"/>
    </row>
    <row r="199" spans="9:9" ht="14.4">
      <c r="I199" s="87"/>
    </row>
    <row r="200" spans="9:9" ht="14.4">
      <c r="I200" s="87"/>
    </row>
    <row r="201" spans="9:9" ht="14.4">
      <c r="I201" s="87"/>
    </row>
    <row r="202" spans="9:9" ht="14.4">
      <c r="I202" s="87"/>
    </row>
    <row r="203" spans="9:9" ht="14.4">
      <c r="I203" s="87"/>
    </row>
    <row r="204" spans="9:9" ht="14.4">
      <c r="I204" s="87"/>
    </row>
    <row r="205" spans="9:9" ht="14.4">
      <c r="I205" s="87"/>
    </row>
    <row r="206" spans="9:9" ht="14.4">
      <c r="I206" s="87"/>
    </row>
    <row r="207" spans="9:9" ht="14.4">
      <c r="I207" s="87"/>
    </row>
    <row r="208" spans="9:9" ht="14.4">
      <c r="I208" s="87"/>
    </row>
    <row r="209" spans="9:9" ht="14.4">
      <c r="I209" s="87"/>
    </row>
    <row r="210" spans="9:9" ht="14.4">
      <c r="I210" s="87"/>
    </row>
    <row r="211" spans="9:9" ht="14.4">
      <c r="I211" s="87"/>
    </row>
    <row r="212" spans="9:9" ht="14.4">
      <c r="I212" s="87"/>
    </row>
    <row r="213" spans="9:9" ht="14.4">
      <c r="I213" s="87"/>
    </row>
    <row r="214" spans="9:9" ht="14.4">
      <c r="I214" s="87"/>
    </row>
    <row r="215" spans="9:9" ht="14.4">
      <c r="I215" s="87"/>
    </row>
    <row r="216" spans="9:9" ht="14.4">
      <c r="I216" s="87"/>
    </row>
    <row r="217" spans="9:9" ht="14.4">
      <c r="I217" s="87"/>
    </row>
    <row r="218" spans="9:9" ht="14.4">
      <c r="I218" s="87"/>
    </row>
    <row r="219" spans="9:9" ht="14.4">
      <c r="I219" s="87"/>
    </row>
    <row r="220" spans="9:9" ht="14.4">
      <c r="I220" s="87"/>
    </row>
    <row r="221" spans="9:9" ht="14.4">
      <c r="I221" s="87"/>
    </row>
    <row r="222" spans="9:9" ht="14.4">
      <c r="I222" s="87"/>
    </row>
    <row r="223" spans="9:9" ht="14.4">
      <c r="I223" s="87"/>
    </row>
    <row r="224" spans="9:9" ht="14.4">
      <c r="I224" s="87"/>
    </row>
    <row r="225" spans="9:9" ht="14.4">
      <c r="I225" s="87"/>
    </row>
    <row r="226" spans="9:9" ht="14.4">
      <c r="I226" s="87"/>
    </row>
    <row r="227" spans="9:9" ht="14.4">
      <c r="I227" s="87"/>
    </row>
    <row r="228" spans="9:9" ht="14.4">
      <c r="I228" s="87"/>
    </row>
    <row r="229" spans="9:9" ht="14.4">
      <c r="I229" s="87"/>
    </row>
    <row r="230" spans="9:9" ht="14.4">
      <c r="I230" s="87"/>
    </row>
    <row r="231" spans="9:9" ht="14.4">
      <c r="I231" s="87"/>
    </row>
    <row r="232" spans="9:9" ht="14.4">
      <c r="I232" s="87"/>
    </row>
    <row r="233" spans="9:9" ht="14.4">
      <c r="I233" s="87"/>
    </row>
    <row r="234" spans="9:9" ht="14.4">
      <c r="I234" s="87"/>
    </row>
    <row r="235" spans="9:9" ht="14.4">
      <c r="I235" s="87"/>
    </row>
    <row r="236" spans="9:9" ht="14.4">
      <c r="I236" s="87"/>
    </row>
    <row r="237" spans="9:9" ht="14.4">
      <c r="I237" s="87"/>
    </row>
    <row r="238" spans="9:9" ht="14.4">
      <c r="I238" s="87"/>
    </row>
    <row r="239" spans="9:9" ht="14.4">
      <c r="I239" s="87"/>
    </row>
    <row r="240" spans="9:9" ht="14.4">
      <c r="I240" s="87"/>
    </row>
    <row r="241" spans="9:9" ht="14.4">
      <c r="I241" s="87"/>
    </row>
    <row r="242" spans="9:9" ht="14.4">
      <c r="I242" s="87"/>
    </row>
    <row r="243" spans="9:9" ht="14.4">
      <c r="I243" s="87"/>
    </row>
    <row r="244" spans="9:9" ht="14.4">
      <c r="I244" s="87"/>
    </row>
    <row r="245" spans="9:9" ht="14.4">
      <c r="I245" s="87"/>
    </row>
    <row r="246" spans="9:9" ht="14.4">
      <c r="I246" s="87"/>
    </row>
    <row r="247" spans="9:9" ht="14.4">
      <c r="I247" s="87"/>
    </row>
    <row r="248" spans="9:9" ht="14.4">
      <c r="I248" s="87"/>
    </row>
    <row r="249" spans="9:9" ht="14.4">
      <c r="I249" s="87"/>
    </row>
    <row r="250" spans="9:9" ht="14.4">
      <c r="I250" s="87"/>
    </row>
    <row r="251" spans="9:9" ht="14.4">
      <c r="I251" s="87"/>
    </row>
    <row r="252" spans="9:9" ht="14.4">
      <c r="I252" s="87"/>
    </row>
    <row r="253" spans="9:9" ht="14.4">
      <c r="I253" s="87"/>
    </row>
    <row r="254" spans="9:9" ht="14.4">
      <c r="I254" s="87"/>
    </row>
    <row r="255" spans="9:9" ht="14.4">
      <c r="I255" s="87"/>
    </row>
    <row r="256" spans="9:9" ht="14.4">
      <c r="I256" s="87"/>
    </row>
    <row r="257" spans="9:9" ht="14.4">
      <c r="I257" s="87"/>
    </row>
    <row r="258" spans="9:9" ht="14.4">
      <c r="I258" s="87"/>
    </row>
    <row r="259" spans="9:9" ht="14.4">
      <c r="I259" s="87"/>
    </row>
    <row r="260" spans="9:9" ht="14.4">
      <c r="I260" s="87"/>
    </row>
    <row r="261" spans="9:9" ht="14.4">
      <c r="I261" s="87"/>
    </row>
    <row r="262" spans="9:9" ht="14.4">
      <c r="I262" s="87"/>
    </row>
    <row r="263" spans="9:9" ht="14.4">
      <c r="I263" s="87"/>
    </row>
    <row r="264" spans="9:9" ht="14.4">
      <c r="I264" s="87"/>
    </row>
    <row r="265" spans="9:9" ht="14.4">
      <c r="I265" s="87"/>
    </row>
    <row r="266" spans="9:9" ht="14.4">
      <c r="I266" s="87"/>
    </row>
    <row r="267" spans="9:9" ht="14.4">
      <c r="I267" s="87"/>
    </row>
    <row r="268" spans="9:9" ht="14.4">
      <c r="I268" s="87"/>
    </row>
    <row r="269" spans="9:9" ht="14.4">
      <c r="I269" s="87"/>
    </row>
    <row r="270" spans="9:9" ht="14.4">
      <c r="I270" s="87"/>
    </row>
    <row r="271" spans="9:9" ht="14.4">
      <c r="I271" s="87"/>
    </row>
    <row r="272" spans="9:9" ht="14.4">
      <c r="I272" s="87"/>
    </row>
    <row r="273" spans="9:9" ht="14.4">
      <c r="I273" s="87"/>
    </row>
    <row r="274" spans="9:9" ht="14.4">
      <c r="I274" s="87"/>
    </row>
    <row r="275" spans="9:9" ht="14.4">
      <c r="I275" s="87"/>
    </row>
    <row r="276" spans="9:9" ht="14.4">
      <c r="I276" s="87"/>
    </row>
    <row r="277" spans="9:9" ht="14.4">
      <c r="I277" s="87"/>
    </row>
    <row r="278" spans="9:9" ht="14.4">
      <c r="I278" s="87"/>
    </row>
    <row r="279" spans="9:9" ht="14.4">
      <c r="I279" s="87"/>
    </row>
    <row r="280" spans="9:9" ht="14.4">
      <c r="I280" s="87"/>
    </row>
    <row r="281" spans="9:9" ht="14.4">
      <c r="I281" s="87"/>
    </row>
    <row r="282" spans="9:9" ht="14.4">
      <c r="I282" s="87"/>
    </row>
    <row r="283" spans="9:9" ht="14.4">
      <c r="I283" s="87"/>
    </row>
    <row r="284" spans="9:9" ht="14.4">
      <c r="I284" s="87"/>
    </row>
    <row r="285" spans="9:9" ht="14.4">
      <c r="I285" s="87"/>
    </row>
    <row r="286" spans="9:9" ht="14.4">
      <c r="I286" s="87"/>
    </row>
    <row r="287" spans="9:9" ht="14.4">
      <c r="I287" s="87"/>
    </row>
    <row r="288" spans="9:9" ht="14.4">
      <c r="I288" s="87"/>
    </row>
    <row r="289" spans="9:9" ht="14.4">
      <c r="I289" s="87"/>
    </row>
    <row r="290" spans="9:9" ht="14.4">
      <c r="I290" s="87"/>
    </row>
    <row r="291" spans="9:9" ht="14.4">
      <c r="I291" s="87"/>
    </row>
    <row r="292" spans="9:9" ht="14.4">
      <c r="I292" s="87"/>
    </row>
    <row r="293" spans="9:9" ht="14.4">
      <c r="I293" s="87"/>
    </row>
    <row r="294" spans="9:9" ht="14.4">
      <c r="I294" s="87"/>
    </row>
    <row r="295" spans="9:9" ht="14.4">
      <c r="I295" s="87"/>
    </row>
    <row r="296" spans="9:9" ht="14.4">
      <c r="I296" s="87"/>
    </row>
    <row r="297" spans="9:9" ht="14.4">
      <c r="I297" s="87"/>
    </row>
    <row r="298" spans="9:9" ht="14.4">
      <c r="I298" s="87"/>
    </row>
    <row r="299" spans="9:9" ht="14.4">
      <c r="I299" s="87"/>
    </row>
    <row r="300" spans="9:9" ht="14.4">
      <c r="I300" s="87"/>
    </row>
    <row r="301" spans="9:9" ht="14.4">
      <c r="I301" s="87"/>
    </row>
    <row r="302" spans="9:9" ht="14.4">
      <c r="I302" s="87"/>
    </row>
    <row r="303" spans="9:9" ht="14.4">
      <c r="I303" s="87"/>
    </row>
    <row r="304" spans="9:9" ht="14.4">
      <c r="I304" s="87"/>
    </row>
    <row r="305" spans="9:9" ht="14.4">
      <c r="I305" s="87"/>
    </row>
    <row r="306" spans="9:9" ht="14.4">
      <c r="I306" s="87"/>
    </row>
    <row r="307" spans="9:9" ht="14.4">
      <c r="I307" s="87"/>
    </row>
    <row r="308" spans="9:9" ht="14.4">
      <c r="I308" s="87"/>
    </row>
    <row r="309" spans="9:9" ht="14.4">
      <c r="I309" s="87"/>
    </row>
    <row r="310" spans="9:9" ht="14.4">
      <c r="I310" s="87"/>
    </row>
    <row r="311" spans="9:9" ht="14.4">
      <c r="I311" s="87"/>
    </row>
    <row r="312" spans="9:9" ht="14.4">
      <c r="I312" s="87"/>
    </row>
    <row r="313" spans="9:9" ht="14.4">
      <c r="I313" s="87"/>
    </row>
    <row r="314" spans="9:9" ht="14.4">
      <c r="I314" s="87"/>
    </row>
    <row r="315" spans="9:9" ht="14.4">
      <c r="I315" s="87"/>
    </row>
    <row r="316" spans="9:9" ht="14.4">
      <c r="I316" s="87"/>
    </row>
    <row r="317" spans="9:9" ht="14.4">
      <c r="I317" s="87"/>
    </row>
    <row r="318" spans="9:9" ht="14.4">
      <c r="I318" s="87"/>
    </row>
    <row r="319" spans="9:9" ht="14.4">
      <c r="I319" s="87"/>
    </row>
    <row r="320" spans="9:9" ht="14.4">
      <c r="I320" s="87"/>
    </row>
    <row r="321" spans="9:9" ht="14.4">
      <c r="I321" s="87"/>
    </row>
    <row r="322" spans="9:9" ht="14.4">
      <c r="I322" s="87"/>
    </row>
    <row r="323" spans="9:9" ht="14.4">
      <c r="I323" s="87"/>
    </row>
    <row r="324" spans="9:9" ht="14.4">
      <c r="I324" s="87"/>
    </row>
    <row r="325" spans="9:9" ht="14.4">
      <c r="I325" s="87"/>
    </row>
    <row r="326" spans="9:9" ht="14.4">
      <c r="I326" s="87"/>
    </row>
    <row r="327" spans="9:9" ht="14.4">
      <c r="I327" s="87"/>
    </row>
    <row r="328" spans="9:9" ht="14.4">
      <c r="I328" s="87"/>
    </row>
    <row r="329" spans="9:9" ht="14.4">
      <c r="I329" s="87"/>
    </row>
    <row r="330" spans="9:9" ht="14.4">
      <c r="I330" s="87"/>
    </row>
    <row r="331" spans="9:9" ht="14.4">
      <c r="I331" s="87"/>
    </row>
    <row r="332" spans="9:9" ht="14.4">
      <c r="I332" s="87"/>
    </row>
    <row r="333" spans="9:9" ht="14.4">
      <c r="I333" s="87"/>
    </row>
    <row r="334" spans="9:9" ht="14.4">
      <c r="I334" s="87"/>
    </row>
    <row r="335" spans="9:9" ht="14.4">
      <c r="I335" s="87"/>
    </row>
    <row r="336" spans="9:9" ht="14.4">
      <c r="I336" s="87"/>
    </row>
    <row r="337" spans="9:9" ht="14.4">
      <c r="I337" s="87"/>
    </row>
    <row r="338" spans="9:9" ht="14.4">
      <c r="I338" s="87"/>
    </row>
    <row r="339" spans="9:9" ht="14.4">
      <c r="I339" s="87"/>
    </row>
    <row r="340" spans="9:9" ht="14.4">
      <c r="I340" s="87"/>
    </row>
    <row r="341" spans="9:9" ht="14.4">
      <c r="I341" s="87"/>
    </row>
    <row r="342" spans="9:9" ht="14.4">
      <c r="I342" s="87"/>
    </row>
    <row r="343" spans="9:9" ht="14.4">
      <c r="I343" s="87"/>
    </row>
    <row r="344" spans="9:9" ht="14.4">
      <c r="I344" s="87"/>
    </row>
    <row r="345" spans="9:9" ht="14.4">
      <c r="I345" s="87"/>
    </row>
    <row r="346" spans="9:9" ht="14.4">
      <c r="I346" s="87"/>
    </row>
    <row r="347" spans="9:9" ht="14.4">
      <c r="I347" s="87"/>
    </row>
    <row r="348" spans="9:9" ht="14.4">
      <c r="I348" s="87"/>
    </row>
    <row r="349" spans="9:9" ht="14.4">
      <c r="I349" s="87"/>
    </row>
    <row r="350" spans="9:9" ht="14.4">
      <c r="I350" s="87"/>
    </row>
    <row r="351" spans="9:9" ht="14.4">
      <c r="I351" s="87"/>
    </row>
    <row r="352" spans="9:9" ht="14.4">
      <c r="I352" s="87"/>
    </row>
    <row r="353" spans="9:9" ht="14.4">
      <c r="I353" s="87"/>
    </row>
    <row r="354" spans="9:9" ht="14.4">
      <c r="I354" s="87"/>
    </row>
    <row r="355" spans="9:9" ht="14.4">
      <c r="I355" s="87"/>
    </row>
    <row r="356" spans="9:9" ht="14.4">
      <c r="I356" s="87"/>
    </row>
    <row r="357" spans="9:9" ht="14.4">
      <c r="I357" s="87"/>
    </row>
    <row r="358" spans="9:9" ht="14.4">
      <c r="I358" s="87"/>
    </row>
    <row r="359" spans="9:9" ht="14.4">
      <c r="I359" s="87"/>
    </row>
    <row r="360" spans="9:9" ht="14.4">
      <c r="I360" s="87"/>
    </row>
    <row r="361" spans="9:9" ht="14.4">
      <c r="I361" s="87"/>
    </row>
    <row r="362" spans="9:9" ht="14.4">
      <c r="I362" s="87"/>
    </row>
    <row r="363" spans="9:9" ht="14.4">
      <c r="I363" s="87"/>
    </row>
    <row r="364" spans="9:9" ht="14.4">
      <c r="I364" s="87"/>
    </row>
    <row r="365" spans="9:9" ht="14.4">
      <c r="I365" s="87"/>
    </row>
    <row r="366" spans="9:9" ht="14.4">
      <c r="I366" s="87"/>
    </row>
    <row r="367" spans="9:9" ht="14.4">
      <c r="I367" s="87"/>
    </row>
    <row r="368" spans="9:9" ht="14.4">
      <c r="I368" s="87"/>
    </row>
    <row r="369" spans="9:9" ht="14.4">
      <c r="I369" s="87"/>
    </row>
    <row r="370" spans="9:9" ht="14.4">
      <c r="I370" s="87"/>
    </row>
    <row r="371" spans="9:9" ht="14.4">
      <c r="I371" s="87"/>
    </row>
    <row r="372" spans="9:9" ht="14.4">
      <c r="I372" s="87"/>
    </row>
    <row r="373" spans="9:9" ht="14.4">
      <c r="I373" s="87"/>
    </row>
    <row r="374" spans="9:9" ht="14.4">
      <c r="I374" s="87"/>
    </row>
    <row r="375" spans="9:9" ht="14.4">
      <c r="I375" s="87"/>
    </row>
    <row r="376" spans="9:9" ht="14.4">
      <c r="I376" s="87"/>
    </row>
    <row r="377" spans="9:9" ht="14.4">
      <c r="I377" s="87"/>
    </row>
    <row r="378" spans="9:9" ht="14.4">
      <c r="I378" s="87"/>
    </row>
    <row r="379" spans="9:9" ht="14.4">
      <c r="I379" s="87"/>
    </row>
    <row r="380" spans="9:9" ht="14.4">
      <c r="I380" s="87"/>
    </row>
    <row r="381" spans="9:9" ht="14.4">
      <c r="I381" s="87"/>
    </row>
    <row r="382" spans="9:9" ht="14.4">
      <c r="I382" s="87"/>
    </row>
    <row r="383" spans="9:9" ht="14.4">
      <c r="I383" s="87"/>
    </row>
    <row r="384" spans="9:9" ht="14.4">
      <c r="I384" s="87"/>
    </row>
    <row r="385" spans="9:9" ht="14.4">
      <c r="I385" s="87"/>
    </row>
    <row r="386" spans="9:9" ht="14.4">
      <c r="I386" s="87"/>
    </row>
    <row r="387" spans="9:9" ht="14.4">
      <c r="I387" s="87"/>
    </row>
    <row r="388" spans="9:9" ht="14.4">
      <c r="I388" s="87"/>
    </row>
    <row r="389" spans="9:9" ht="14.4">
      <c r="I389" s="87"/>
    </row>
    <row r="390" spans="9:9" ht="14.4">
      <c r="I390" s="87"/>
    </row>
    <row r="391" spans="9:9" ht="14.4">
      <c r="I391" s="87"/>
    </row>
    <row r="392" spans="9:9" ht="14.4">
      <c r="I392" s="87"/>
    </row>
    <row r="393" spans="9:9" ht="14.4">
      <c r="I393" s="87"/>
    </row>
    <row r="394" spans="9:9" ht="14.4">
      <c r="I394" s="87"/>
    </row>
    <row r="395" spans="9:9" ht="14.4">
      <c r="I395" s="87"/>
    </row>
    <row r="396" spans="9:9" ht="14.4">
      <c r="I396" s="87"/>
    </row>
    <row r="397" spans="9:9" ht="14.4">
      <c r="I397" s="87"/>
    </row>
    <row r="398" spans="9:9" ht="14.4">
      <c r="I398" s="87"/>
    </row>
    <row r="399" spans="9:9" ht="14.4">
      <c r="I399" s="87"/>
    </row>
    <row r="400" spans="9:9" ht="14.4">
      <c r="I400" s="87"/>
    </row>
    <row r="401" spans="9:9" ht="14.4">
      <c r="I401" s="87"/>
    </row>
    <row r="402" spans="9:9" ht="14.4">
      <c r="I402" s="87"/>
    </row>
    <row r="403" spans="9:9" ht="14.4">
      <c r="I403" s="87"/>
    </row>
    <row r="404" spans="9:9" ht="14.4">
      <c r="I404" s="87"/>
    </row>
    <row r="405" spans="9:9" ht="14.4">
      <c r="I405" s="87"/>
    </row>
    <row r="406" spans="9:9" ht="14.4">
      <c r="I406" s="87"/>
    </row>
    <row r="407" spans="9:9" ht="14.4">
      <c r="I407" s="87"/>
    </row>
    <row r="408" spans="9:9" ht="14.4">
      <c r="I408" s="87"/>
    </row>
    <row r="409" spans="9:9" ht="14.4">
      <c r="I409" s="87"/>
    </row>
    <row r="410" spans="9:9" ht="14.4">
      <c r="I410" s="87"/>
    </row>
    <row r="411" spans="9:9" ht="14.4">
      <c r="I411" s="87"/>
    </row>
    <row r="412" spans="9:9" ht="14.4">
      <c r="I412" s="87"/>
    </row>
    <row r="413" spans="9:9" ht="14.4">
      <c r="I413" s="87"/>
    </row>
    <row r="414" spans="9:9" ht="14.4">
      <c r="I414" s="87"/>
    </row>
    <row r="415" spans="9:9" ht="14.4">
      <c r="I415" s="87"/>
    </row>
    <row r="416" spans="9:9" ht="14.4">
      <c r="I416" s="87"/>
    </row>
    <row r="417" spans="9:9" ht="14.4">
      <c r="I417" s="87"/>
    </row>
    <row r="418" spans="9:9" ht="14.4">
      <c r="I418" s="87"/>
    </row>
    <row r="419" spans="9:9" ht="14.4">
      <c r="I419" s="87"/>
    </row>
    <row r="420" spans="9:9" ht="14.4">
      <c r="I420" s="87"/>
    </row>
    <row r="421" spans="9:9" ht="14.4">
      <c r="I421" s="87"/>
    </row>
    <row r="422" spans="9:9" ht="14.4">
      <c r="I422" s="87"/>
    </row>
    <row r="423" spans="9:9" ht="14.4">
      <c r="I423" s="87"/>
    </row>
    <row r="424" spans="9:9" ht="14.4">
      <c r="I424" s="87"/>
    </row>
    <row r="425" spans="9:9" ht="14.4">
      <c r="I425" s="87"/>
    </row>
    <row r="426" spans="9:9" ht="14.4">
      <c r="I426" s="87"/>
    </row>
    <row r="427" spans="9:9" ht="14.4">
      <c r="I427" s="87"/>
    </row>
    <row r="428" spans="9:9" ht="14.4">
      <c r="I428" s="87"/>
    </row>
    <row r="429" spans="9:9" ht="14.4">
      <c r="I429" s="87"/>
    </row>
    <row r="430" spans="9:9" ht="14.4">
      <c r="I430" s="87"/>
    </row>
    <row r="431" spans="9:9" ht="14.4">
      <c r="I431" s="87"/>
    </row>
    <row r="432" spans="9:9" ht="14.4">
      <c r="I432" s="87"/>
    </row>
    <row r="433" spans="9:9" ht="14.4">
      <c r="I433" s="87"/>
    </row>
    <row r="434" spans="9:9" ht="14.4">
      <c r="I434" s="87"/>
    </row>
    <row r="435" spans="9:9" ht="14.4">
      <c r="I435" s="87"/>
    </row>
    <row r="436" spans="9:9" ht="14.4">
      <c r="I436" s="87"/>
    </row>
    <row r="437" spans="9:9" ht="14.4">
      <c r="I437" s="87"/>
    </row>
    <row r="438" spans="9:9" ht="14.4">
      <c r="I438" s="87"/>
    </row>
    <row r="439" spans="9:9" ht="14.4">
      <c r="I439" s="87"/>
    </row>
    <row r="440" spans="9:9" ht="14.4">
      <c r="I440" s="87"/>
    </row>
    <row r="441" spans="9:9" ht="14.4">
      <c r="I441" s="87"/>
    </row>
    <row r="442" spans="9:9" ht="14.4">
      <c r="I442" s="87"/>
    </row>
    <row r="443" spans="9:9" ht="14.4">
      <c r="I443" s="87"/>
    </row>
    <row r="444" spans="9:9" ht="14.4">
      <c r="I444" s="87"/>
    </row>
    <row r="445" spans="9:9" ht="14.4">
      <c r="I445" s="87"/>
    </row>
    <row r="446" spans="9:9" ht="14.4">
      <c r="I446" s="87"/>
    </row>
    <row r="447" spans="9:9" ht="14.4">
      <c r="I447" s="87"/>
    </row>
    <row r="448" spans="9:9" ht="14.4">
      <c r="I448" s="87"/>
    </row>
    <row r="449" spans="9:9" ht="14.4">
      <c r="I449" s="87"/>
    </row>
    <row r="450" spans="9:9" ht="14.4">
      <c r="I450" s="87"/>
    </row>
    <row r="451" spans="9:9" ht="14.4">
      <c r="I451" s="87"/>
    </row>
    <row r="452" spans="9:9" ht="14.4">
      <c r="I452" s="87"/>
    </row>
    <row r="453" spans="9:9" ht="14.4">
      <c r="I453" s="87"/>
    </row>
    <row r="454" spans="9:9" ht="14.4">
      <c r="I454" s="87"/>
    </row>
    <row r="455" spans="9:9" ht="14.4">
      <c r="I455" s="87"/>
    </row>
    <row r="456" spans="9:9" ht="14.4">
      <c r="I456" s="87"/>
    </row>
    <row r="457" spans="9:9" ht="14.4">
      <c r="I457" s="87"/>
    </row>
    <row r="458" spans="9:9" ht="14.4">
      <c r="I458" s="87"/>
    </row>
    <row r="459" spans="9:9" ht="14.4">
      <c r="I459" s="87"/>
    </row>
    <row r="460" spans="9:9" ht="14.4">
      <c r="I460" s="87"/>
    </row>
    <row r="461" spans="9:9" ht="14.4">
      <c r="I461" s="87"/>
    </row>
    <row r="462" spans="9:9" ht="14.4">
      <c r="I462" s="87"/>
    </row>
    <row r="463" spans="9:9" ht="14.4">
      <c r="I463" s="87"/>
    </row>
    <row r="464" spans="9:9" ht="14.4">
      <c r="I464" s="87"/>
    </row>
    <row r="465" spans="9:9" ht="14.4">
      <c r="I465" s="87"/>
    </row>
    <row r="466" spans="9:9" ht="14.4">
      <c r="I466" s="87"/>
    </row>
    <row r="467" spans="9:9" ht="14.4">
      <c r="I467" s="87"/>
    </row>
    <row r="468" spans="9:9" ht="14.4">
      <c r="I468" s="87"/>
    </row>
    <row r="469" spans="9:9" ht="14.4">
      <c r="I469" s="87"/>
    </row>
    <row r="470" spans="9:9" ht="14.4">
      <c r="I470" s="87"/>
    </row>
    <row r="471" spans="9:9" ht="14.4">
      <c r="I471" s="87"/>
    </row>
    <row r="472" spans="9:9" ht="14.4">
      <c r="I472" s="87"/>
    </row>
    <row r="473" spans="9:9" ht="14.4">
      <c r="I473" s="87"/>
    </row>
    <row r="474" spans="9:9" ht="14.4">
      <c r="I474" s="87"/>
    </row>
    <row r="475" spans="9:9" ht="14.4">
      <c r="I475" s="87"/>
    </row>
    <row r="476" spans="9:9" ht="14.4">
      <c r="I476" s="87"/>
    </row>
    <row r="477" spans="9:9" ht="14.4">
      <c r="I477" s="87"/>
    </row>
    <row r="478" spans="9:9" ht="14.4">
      <c r="I478" s="87"/>
    </row>
    <row r="479" spans="9:9" ht="14.4">
      <c r="I479" s="87"/>
    </row>
    <row r="480" spans="9:9" ht="14.4">
      <c r="I480" s="87"/>
    </row>
    <row r="481" spans="9:9" ht="14.4">
      <c r="I481" s="87"/>
    </row>
    <row r="482" spans="9:9" ht="14.4">
      <c r="I482" s="87"/>
    </row>
    <row r="483" spans="9:9" ht="14.4">
      <c r="I483" s="87"/>
    </row>
    <row r="484" spans="9:9" ht="14.4">
      <c r="I484" s="87"/>
    </row>
    <row r="485" spans="9:9" ht="14.4">
      <c r="I485" s="87"/>
    </row>
    <row r="486" spans="9:9" ht="14.4">
      <c r="I486" s="87"/>
    </row>
    <row r="487" spans="9:9" ht="14.4">
      <c r="I487" s="87"/>
    </row>
    <row r="488" spans="9:9" ht="14.4">
      <c r="I488" s="87"/>
    </row>
    <row r="489" spans="9:9" ht="14.4">
      <c r="I489" s="87"/>
    </row>
    <row r="490" spans="9:9" ht="14.4">
      <c r="I490" s="87"/>
    </row>
    <row r="491" spans="9:9" ht="14.4">
      <c r="I491" s="87"/>
    </row>
    <row r="492" spans="9:9" ht="14.4">
      <c r="I492" s="87"/>
    </row>
    <row r="493" spans="9:9" ht="14.4">
      <c r="I493" s="87"/>
    </row>
    <row r="494" spans="9:9" ht="14.4">
      <c r="I494" s="87"/>
    </row>
    <row r="495" spans="9:9" ht="14.4">
      <c r="I495" s="87"/>
    </row>
    <row r="496" spans="9:9" ht="14.4">
      <c r="I496" s="87"/>
    </row>
    <row r="497" spans="9:9" ht="14.4">
      <c r="I497" s="87"/>
    </row>
    <row r="498" spans="9:9" ht="14.4">
      <c r="I498" s="87"/>
    </row>
    <row r="499" spans="9:9" ht="14.4">
      <c r="I499" s="87"/>
    </row>
    <row r="500" spans="9:9" ht="14.4">
      <c r="I500" s="87"/>
    </row>
    <row r="501" spans="9:9" ht="14.4">
      <c r="I501" s="87"/>
    </row>
    <row r="502" spans="9:9" ht="14.4">
      <c r="I502" s="87"/>
    </row>
    <row r="503" spans="9:9" ht="14.4">
      <c r="I503" s="87"/>
    </row>
    <row r="504" spans="9:9" ht="14.4">
      <c r="I504" s="87"/>
    </row>
    <row r="505" spans="9:9" ht="14.4">
      <c r="I505" s="87"/>
    </row>
    <row r="506" spans="9:9" ht="14.4">
      <c r="I506" s="87"/>
    </row>
    <row r="507" spans="9:9" ht="14.4">
      <c r="I507" s="87"/>
    </row>
    <row r="508" spans="9:9" ht="14.4">
      <c r="I508" s="87"/>
    </row>
    <row r="509" spans="9:9" ht="14.4">
      <c r="I509" s="87"/>
    </row>
    <row r="510" spans="9:9" ht="14.4">
      <c r="I510" s="87"/>
    </row>
    <row r="511" spans="9:9" ht="14.4">
      <c r="I511" s="87"/>
    </row>
    <row r="512" spans="9:9" ht="14.4">
      <c r="I512" s="87"/>
    </row>
    <row r="513" spans="9:9" ht="14.4">
      <c r="I513" s="87"/>
    </row>
    <row r="514" spans="9:9" ht="14.4">
      <c r="I514" s="87"/>
    </row>
    <row r="515" spans="9:9" ht="14.4">
      <c r="I515" s="87"/>
    </row>
    <row r="516" spans="9:9" ht="14.4">
      <c r="I516" s="87"/>
    </row>
    <row r="517" spans="9:9" ht="14.4">
      <c r="I517" s="87"/>
    </row>
    <row r="518" spans="9:9" ht="14.4">
      <c r="I518" s="87"/>
    </row>
    <row r="519" spans="9:9" ht="14.4">
      <c r="I519" s="87"/>
    </row>
    <row r="520" spans="9:9" ht="14.4">
      <c r="I520" s="87"/>
    </row>
    <row r="521" spans="9:9" ht="14.4">
      <c r="I521" s="87"/>
    </row>
    <row r="522" spans="9:9" ht="14.4">
      <c r="I522" s="87"/>
    </row>
    <row r="523" spans="9:9" ht="14.4">
      <c r="I523" s="87"/>
    </row>
    <row r="524" spans="9:9" ht="14.4">
      <c r="I524" s="87"/>
    </row>
    <row r="525" spans="9:9" ht="14.4">
      <c r="I525" s="87"/>
    </row>
    <row r="526" spans="9:9" ht="14.4">
      <c r="I526" s="87"/>
    </row>
    <row r="527" spans="9:9" ht="14.4">
      <c r="I527" s="87"/>
    </row>
    <row r="528" spans="9:9" ht="14.4">
      <c r="I528" s="87"/>
    </row>
    <row r="529" spans="9:9" ht="14.4">
      <c r="I529" s="87"/>
    </row>
    <row r="530" spans="9:9" ht="14.4">
      <c r="I530" s="87"/>
    </row>
    <row r="531" spans="9:9" ht="14.4">
      <c r="I531" s="87"/>
    </row>
    <row r="532" spans="9:9" ht="14.4">
      <c r="I532" s="87"/>
    </row>
    <row r="533" spans="9:9" ht="14.4">
      <c r="I533" s="87"/>
    </row>
    <row r="534" spans="9:9" ht="14.4">
      <c r="I534" s="87"/>
    </row>
    <row r="535" spans="9:9" ht="14.4">
      <c r="I535" s="87"/>
    </row>
    <row r="536" spans="9:9" ht="14.4">
      <c r="I536" s="87"/>
    </row>
    <row r="537" spans="9:9" ht="14.4">
      <c r="I537" s="87"/>
    </row>
    <row r="538" spans="9:9" ht="14.4">
      <c r="I538" s="87"/>
    </row>
    <row r="539" spans="9:9" ht="14.4">
      <c r="I539" s="87"/>
    </row>
    <row r="540" spans="9:9" ht="14.4">
      <c r="I540" s="87"/>
    </row>
    <row r="541" spans="9:9" ht="14.4">
      <c r="I541" s="87"/>
    </row>
    <row r="542" spans="9:9" ht="14.4">
      <c r="I542" s="87"/>
    </row>
    <row r="543" spans="9:9" ht="14.4">
      <c r="I543" s="87"/>
    </row>
    <row r="544" spans="9:9" ht="14.4">
      <c r="I544" s="87"/>
    </row>
    <row r="545" spans="9:9" ht="14.4">
      <c r="I545" s="87"/>
    </row>
    <row r="546" spans="9:9" ht="14.4">
      <c r="I546" s="87"/>
    </row>
    <row r="547" spans="9:9" ht="14.4">
      <c r="I547" s="87"/>
    </row>
    <row r="548" spans="9:9" ht="14.4">
      <c r="I548" s="87"/>
    </row>
    <row r="549" spans="9:9" ht="14.4">
      <c r="I549" s="87"/>
    </row>
    <row r="550" spans="9:9" ht="14.4">
      <c r="I550" s="87"/>
    </row>
    <row r="551" spans="9:9" ht="14.4">
      <c r="I551" s="87"/>
    </row>
    <row r="552" spans="9:9" ht="14.4">
      <c r="I552" s="87"/>
    </row>
    <row r="553" spans="9:9" ht="14.4">
      <c r="I553" s="87"/>
    </row>
    <row r="554" spans="9:9" ht="14.4">
      <c r="I554" s="87"/>
    </row>
    <row r="555" spans="9:9" ht="14.4">
      <c r="I555" s="87"/>
    </row>
    <row r="556" spans="9:9" ht="14.4">
      <c r="I556" s="87"/>
    </row>
    <row r="557" spans="9:9" ht="14.4">
      <c r="I557" s="87"/>
    </row>
    <row r="558" spans="9:9" ht="14.4">
      <c r="I558" s="87"/>
    </row>
    <row r="559" spans="9:9" ht="14.4">
      <c r="I559" s="87"/>
    </row>
    <row r="560" spans="9:9" ht="14.4">
      <c r="I560" s="87"/>
    </row>
    <row r="561" spans="9:9" ht="14.4">
      <c r="I561" s="87"/>
    </row>
    <row r="562" spans="9:9" ht="14.4">
      <c r="I562" s="87"/>
    </row>
    <row r="563" spans="9:9" ht="14.4">
      <c r="I563" s="87"/>
    </row>
    <row r="564" spans="9:9" ht="14.4">
      <c r="I564" s="87"/>
    </row>
    <row r="565" spans="9:9" ht="14.4">
      <c r="I565" s="87"/>
    </row>
    <row r="566" spans="9:9" ht="14.4">
      <c r="I566" s="87"/>
    </row>
    <row r="567" spans="9:9" ht="14.4">
      <c r="I567" s="87"/>
    </row>
    <row r="568" spans="9:9" ht="14.4">
      <c r="I568" s="87"/>
    </row>
    <row r="569" spans="9:9" ht="14.4">
      <c r="I569" s="87"/>
    </row>
    <row r="570" spans="9:9" ht="14.4">
      <c r="I570" s="87"/>
    </row>
    <row r="571" spans="9:9" ht="14.4">
      <c r="I571" s="87"/>
    </row>
    <row r="572" spans="9:9" ht="14.4">
      <c r="I572" s="87"/>
    </row>
    <row r="573" spans="9:9" ht="14.4">
      <c r="I573" s="87"/>
    </row>
    <row r="574" spans="9:9" ht="14.4">
      <c r="I574" s="87"/>
    </row>
    <row r="575" spans="9:9" ht="14.4">
      <c r="I575" s="87"/>
    </row>
    <row r="576" spans="9:9" ht="14.4">
      <c r="I576" s="87"/>
    </row>
    <row r="577" spans="9:9" ht="14.4">
      <c r="I577" s="87"/>
    </row>
    <row r="578" spans="9:9" ht="14.4">
      <c r="I578" s="87"/>
    </row>
    <row r="579" spans="9:9" ht="14.4">
      <c r="I579" s="87"/>
    </row>
    <row r="580" spans="9:9" ht="14.4">
      <c r="I580" s="87"/>
    </row>
    <row r="581" spans="9:9" ht="14.4">
      <c r="I581" s="87"/>
    </row>
    <row r="582" spans="9:9" ht="14.4">
      <c r="I582" s="87"/>
    </row>
    <row r="583" spans="9:9" ht="14.4">
      <c r="I583" s="87"/>
    </row>
    <row r="584" spans="9:9" ht="14.4">
      <c r="I584" s="87"/>
    </row>
    <row r="585" spans="9:9" ht="14.4">
      <c r="I585" s="87"/>
    </row>
    <row r="586" spans="9:9" ht="14.4">
      <c r="I586" s="87"/>
    </row>
    <row r="587" spans="9:9" ht="14.4">
      <c r="I587" s="87"/>
    </row>
    <row r="588" spans="9:9" ht="14.4">
      <c r="I588" s="87"/>
    </row>
    <row r="589" spans="9:9" ht="14.4">
      <c r="I589" s="87"/>
    </row>
    <row r="590" spans="9:9" ht="14.4">
      <c r="I590" s="87"/>
    </row>
    <row r="591" spans="9:9" ht="14.4">
      <c r="I591" s="87"/>
    </row>
    <row r="592" spans="9:9" ht="14.4">
      <c r="I592" s="87"/>
    </row>
    <row r="593" spans="9:9" ht="14.4">
      <c r="I593" s="87"/>
    </row>
    <row r="594" spans="9:9" ht="14.4">
      <c r="I594" s="87"/>
    </row>
    <row r="595" spans="9:9" ht="14.4">
      <c r="I595" s="87"/>
    </row>
    <row r="596" spans="9:9" ht="14.4">
      <c r="I596" s="87"/>
    </row>
    <row r="597" spans="9:9" ht="14.4">
      <c r="I597" s="87"/>
    </row>
    <row r="598" spans="9:9" ht="14.4">
      <c r="I598" s="87"/>
    </row>
    <row r="599" spans="9:9" ht="14.4">
      <c r="I599" s="87"/>
    </row>
    <row r="600" spans="9:9" ht="14.4">
      <c r="I600" s="87"/>
    </row>
    <row r="601" spans="9:9" ht="14.4">
      <c r="I601" s="87"/>
    </row>
    <row r="602" spans="9:9" ht="14.4">
      <c r="I602" s="87"/>
    </row>
    <row r="603" spans="9:9" ht="14.4">
      <c r="I603" s="87"/>
    </row>
    <row r="604" spans="9:9" ht="14.4">
      <c r="I604" s="87"/>
    </row>
    <row r="605" spans="9:9" ht="14.4">
      <c r="I605" s="87"/>
    </row>
    <row r="606" spans="9:9" ht="14.4">
      <c r="I606" s="87"/>
    </row>
    <row r="607" spans="9:9" ht="14.4">
      <c r="I607" s="87"/>
    </row>
    <row r="608" spans="9:9" ht="14.4">
      <c r="I608" s="87"/>
    </row>
    <row r="609" spans="9:9" ht="14.4">
      <c r="I609" s="87"/>
    </row>
    <row r="610" spans="9:9" ht="14.4">
      <c r="I610" s="87"/>
    </row>
    <row r="611" spans="9:9" ht="14.4">
      <c r="I611" s="87"/>
    </row>
    <row r="612" spans="9:9" ht="14.4">
      <c r="I612" s="87"/>
    </row>
    <row r="613" spans="9:9" ht="14.4">
      <c r="I613" s="87"/>
    </row>
    <row r="614" spans="9:9" ht="14.4">
      <c r="I614" s="87"/>
    </row>
    <row r="615" spans="9:9" ht="14.4">
      <c r="I615" s="87"/>
    </row>
    <row r="616" spans="9:9" ht="14.4">
      <c r="I616" s="87"/>
    </row>
    <row r="617" spans="9:9" ht="14.4">
      <c r="I617" s="87"/>
    </row>
    <row r="618" spans="9:9" ht="14.4">
      <c r="I618" s="87"/>
    </row>
    <row r="619" spans="9:9" ht="14.4">
      <c r="I619" s="87"/>
    </row>
    <row r="620" spans="9:9" ht="14.4">
      <c r="I620" s="87"/>
    </row>
    <row r="621" spans="9:9" ht="14.4">
      <c r="I621" s="87"/>
    </row>
    <row r="622" spans="9:9" ht="14.4">
      <c r="I622" s="87"/>
    </row>
    <row r="623" spans="9:9" ht="14.4">
      <c r="I623" s="87"/>
    </row>
    <row r="624" spans="9:9" ht="14.4">
      <c r="I624" s="87"/>
    </row>
    <row r="625" spans="9:9" ht="14.4">
      <c r="I625" s="87"/>
    </row>
    <row r="626" spans="9:9" ht="14.4">
      <c r="I626" s="87"/>
    </row>
    <row r="627" spans="9:9" ht="14.4">
      <c r="I627" s="87"/>
    </row>
    <row r="628" spans="9:9" ht="14.4">
      <c r="I628" s="87"/>
    </row>
    <row r="629" spans="9:9" ht="14.4">
      <c r="I629" s="87"/>
    </row>
    <row r="630" spans="9:9" ht="14.4">
      <c r="I630" s="87"/>
    </row>
    <row r="631" spans="9:9" ht="14.4">
      <c r="I631" s="87"/>
    </row>
    <row r="632" spans="9:9" ht="14.4">
      <c r="I632" s="87"/>
    </row>
    <row r="633" spans="9:9" ht="14.4">
      <c r="I633" s="87"/>
    </row>
    <row r="634" spans="9:9" ht="14.4">
      <c r="I634" s="87"/>
    </row>
    <row r="635" spans="9:9" ht="14.4">
      <c r="I635" s="87"/>
    </row>
    <row r="636" spans="9:9" ht="14.4">
      <c r="I636" s="87"/>
    </row>
    <row r="637" spans="9:9" ht="14.4">
      <c r="I637" s="87"/>
    </row>
    <row r="638" spans="9:9" ht="14.4">
      <c r="I638" s="87"/>
    </row>
    <row r="639" spans="9:9" ht="14.4">
      <c r="I639" s="87"/>
    </row>
    <row r="640" spans="9:9" ht="14.4">
      <c r="I640" s="87"/>
    </row>
    <row r="641" spans="9:9" ht="14.4">
      <c r="I641" s="87"/>
    </row>
    <row r="642" spans="9:9" ht="14.4">
      <c r="I642" s="87"/>
    </row>
    <row r="643" spans="9:9" ht="14.4">
      <c r="I643" s="87"/>
    </row>
    <row r="644" spans="9:9" ht="14.4">
      <c r="I644" s="87"/>
    </row>
    <row r="645" spans="9:9" ht="14.4">
      <c r="I645" s="87"/>
    </row>
    <row r="646" spans="9:9" ht="14.4">
      <c r="I646" s="87"/>
    </row>
    <row r="647" spans="9:9" ht="14.4">
      <c r="I647" s="87"/>
    </row>
    <row r="648" spans="9:9" ht="14.4">
      <c r="I648" s="87"/>
    </row>
    <row r="649" spans="9:9" ht="14.4">
      <c r="I649" s="87"/>
    </row>
    <row r="650" spans="9:9" ht="14.4">
      <c r="I650" s="87"/>
    </row>
    <row r="651" spans="9:9" ht="14.4">
      <c r="I651" s="87"/>
    </row>
    <row r="652" spans="9:9" ht="14.4">
      <c r="I652" s="87"/>
    </row>
    <row r="653" spans="9:9" ht="14.4">
      <c r="I653" s="87"/>
    </row>
    <row r="654" spans="9:9" ht="14.4">
      <c r="I654" s="87"/>
    </row>
    <row r="655" spans="9:9" ht="14.4">
      <c r="I655" s="87"/>
    </row>
    <row r="656" spans="9:9" ht="14.4">
      <c r="I656" s="87"/>
    </row>
    <row r="657" spans="9:9" ht="14.4">
      <c r="I657" s="87"/>
    </row>
    <row r="658" spans="9:9" ht="14.4">
      <c r="I658" s="87"/>
    </row>
    <row r="659" spans="9:9" ht="14.4">
      <c r="I659" s="87"/>
    </row>
    <row r="660" spans="9:9" ht="14.4">
      <c r="I660" s="87"/>
    </row>
    <row r="661" spans="9:9" ht="14.4">
      <c r="I661" s="87"/>
    </row>
    <row r="662" spans="9:9" ht="14.4">
      <c r="I662" s="87"/>
    </row>
    <row r="663" spans="9:9" ht="14.4">
      <c r="I663" s="87"/>
    </row>
    <row r="664" spans="9:9" ht="14.4">
      <c r="I664" s="87"/>
    </row>
    <row r="665" spans="9:9" ht="14.4">
      <c r="I665" s="87"/>
    </row>
    <row r="666" spans="9:9" ht="14.4">
      <c r="I666" s="87"/>
    </row>
    <row r="667" spans="9:9" ht="14.4">
      <c r="I667" s="87"/>
    </row>
    <row r="668" spans="9:9" ht="14.4">
      <c r="I668" s="87"/>
    </row>
    <row r="669" spans="9:9" ht="14.4">
      <c r="I669" s="87"/>
    </row>
    <row r="670" spans="9:9" ht="14.4">
      <c r="I670" s="87"/>
    </row>
    <row r="671" spans="9:9" ht="14.4">
      <c r="I671" s="87"/>
    </row>
    <row r="672" spans="9:9" ht="14.4">
      <c r="I672" s="87"/>
    </row>
    <row r="673" spans="9:9" ht="14.4">
      <c r="I673" s="87"/>
    </row>
    <row r="674" spans="9:9" ht="14.4">
      <c r="I674" s="87"/>
    </row>
    <row r="675" spans="9:9" ht="14.4">
      <c r="I675" s="87"/>
    </row>
    <row r="676" spans="9:9" ht="14.4">
      <c r="I676" s="87"/>
    </row>
    <row r="677" spans="9:9" ht="14.4">
      <c r="I677" s="87"/>
    </row>
    <row r="678" spans="9:9" ht="14.4">
      <c r="I678" s="87"/>
    </row>
    <row r="679" spans="9:9" ht="14.4">
      <c r="I679" s="87"/>
    </row>
    <row r="680" spans="9:9" ht="14.4">
      <c r="I680" s="87"/>
    </row>
    <row r="681" spans="9:9" ht="14.4">
      <c r="I681" s="87"/>
    </row>
    <row r="682" spans="9:9" ht="14.4">
      <c r="I682" s="87"/>
    </row>
    <row r="683" spans="9:9" ht="14.4">
      <c r="I683" s="87"/>
    </row>
    <row r="684" spans="9:9" ht="14.4">
      <c r="I684" s="87"/>
    </row>
    <row r="685" spans="9:9" ht="14.4">
      <c r="I685" s="87"/>
    </row>
    <row r="686" spans="9:9" ht="14.4">
      <c r="I686" s="87"/>
    </row>
    <row r="687" spans="9:9" ht="14.4">
      <c r="I687" s="87"/>
    </row>
    <row r="688" spans="9:9" ht="14.4">
      <c r="I688" s="87"/>
    </row>
    <row r="689" spans="9:9" ht="14.4">
      <c r="I689" s="87"/>
    </row>
    <row r="690" spans="9:9" ht="14.4">
      <c r="I690" s="87"/>
    </row>
    <row r="691" spans="9:9" ht="14.4">
      <c r="I691" s="87"/>
    </row>
    <row r="692" spans="9:9" ht="14.4">
      <c r="I692" s="87"/>
    </row>
    <row r="693" spans="9:9" ht="14.4">
      <c r="I693" s="87"/>
    </row>
    <row r="694" spans="9:9" ht="14.4">
      <c r="I694" s="87"/>
    </row>
    <row r="695" spans="9:9" ht="14.4">
      <c r="I695" s="87"/>
    </row>
    <row r="696" spans="9:9" ht="14.4">
      <c r="I696" s="87"/>
    </row>
    <row r="697" spans="9:9" ht="14.4">
      <c r="I697" s="87"/>
    </row>
    <row r="698" spans="9:9" ht="14.4">
      <c r="I698" s="87"/>
    </row>
    <row r="699" spans="9:9" ht="14.4">
      <c r="I699" s="87"/>
    </row>
    <row r="700" spans="9:9" ht="14.4">
      <c r="I700" s="87"/>
    </row>
    <row r="701" spans="9:9" ht="14.4">
      <c r="I701" s="87"/>
    </row>
    <row r="702" spans="9:9" ht="14.4">
      <c r="I702" s="87"/>
    </row>
    <row r="703" spans="9:9" ht="14.4">
      <c r="I703" s="87"/>
    </row>
    <row r="704" spans="9:9" ht="14.4">
      <c r="I704" s="87"/>
    </row>
    <row r="705" spans="9:9" ht="14.4">
      <c r="I705" s="87"/>
    </row>
    <row r="706" spans="9:9" ht="14.4">
      <c r="I706" s="87"/>
    </row>
    <row r="707" spans="9:9" ht="14.4">
      <c r="I707" s="87"/>
    </row>
    <row r="708" spans="9:9" ht="14.4">
      <c r="I708" s="87"/>
    </row>
    <row r="709" spans="9:9" ht="14.4">
      <c r="I709" s="87"/>
    </row>
    <row r="710" spans="9:9" ht="14.4">
      <c r="I710" s="87"/>
    </row>
    <row r="711" spans="9:9" ht="14.4">
      <c r="I711" s="87"/>
    </row>
    <row r="712" spans="9:9" ht="14.4">
      <c r="I712" s="87"/>
    </row>
    <row r="713" spans="9:9" ht="14.4">
      <c r="I713" s="87"/>
    </row>
    <row r="714" spans="9:9" ht="14.4">
      <c r="I714" s="87"/>
    </row>
    <row r="715" spans="9:9" ht="14.4">
      <c r="I715" s="87"/>
    </row>
    <row r="716" spans="9:9" ht="14.4">
      <c r="I716" s="87"/>
    </row>
    <row r="717" spans="9:9" ht="14.4">
      <c r="I717" s="87"/>
    </row>
    <row r="718" spans="9:9" ht="14.4">
      <c r="I718" s="87"/>
    </row>
    <row r="719" spans="9:9" ht="14.4">
      <c r="I719" s="87"/>
    </row>
    <row r="720" spans="9:9" ht="14.4">
      <c r="I720" s="87"/>
    </row>
    <row r="721" spans="9:9" ht="14.4">
      <c r="I721" s="87"/>
    </row>
    <row r="722" spans="9:9" ht="14.4">
      <c r="I722" s="87"/>
    </row>
    <row r="723" spans="9:9" ht="14.4">
      <c r="I723" s="87"/>
    </row>
    <row r="724" spans="9:9" ht="14.4">
      <c r="I724" s="87"/>
    </row>
    <row r="725" spans="9:9" ht="14.4">
      <c r="I725" s="87"/>
    </row>
    <row r="726" spans="9:9" ht="14.4">
      <c r="I726" s="87"/>
    </row>
    <row r="727" spans="9:9" ht="14.4">
      <c r="I727" s="87"/>
    </row>
    <row r="728" spans="9:9" ht="14.4">
      <c r="I728" s="87"/>
    </row>
    <row r="729" spans="9:9" ht="14.4">
      <c r="I729" s="87"/>
    </row>
    <row r="730" spans="9:9" ht="14.4">
      <c r="I730" s="87"/>
    </row>
    <row r="731" spans="9:9" ht="14.4">
      <c r="I731" s="87"/>
    </row>
    <row r="732" spans="9:9" ht="14.4">
      <c r="I732" s="87"/>
    </row>
    <row r="733" spans="9:9" ht="14.4">
      <c r="I733" s="87"/>
    </row>
    <row r="734" spans="9:9" ht="14.4">
      <c r="I734" s="87"/>
    </row>
    <row r="735" spans="9:9" ht="14.4">
      <c r="I735" s="87"/>
    </row>
    <row r="736" spans="9:9" ht="14.4">
      <c r="I736" s="87"/>
    </row>
    <row r="737" spans="9:9" ht="14.4">
      <c r="I737" s="87"/>
    </row>
    <row r="738" spans="9:9" ht="14.4">
      <c r="I738" s="87"/>
    </row>
    <row r="739" spans="9:9" ht="14.4">
      <c r="I739" s="87"/>
    </row>
    <row r="740" spans="9:9" ht="14.4">
      <c r="I740" s="87"/>
    </row>
    <row r="741" spans="9:9" ht="14.4">
      <c r="I741" s="87"/>
    </row>
    <row r="742" spans="9:9" ht="14.4">
      <c r="I742" s="87"/>
    </row>
    <row r="743" spans="9:9" ht="14.4">
      <c r="I743" s="87"/>
    </row>
    <row r="744" spans="9:9" ht="14.4">
      <c r="I744" s="87"/>
    </row>
    <row r="745" spans="9:9" ht="14.4">
      <c r="I745" s="87"/>
    </row>
    <row r="746" spans="9:9" ht="14.4">
      <c r="I746" s="87"/>
    </row>
    <row r="747" spans="9:9" ht="14.4">
      <c r="I747" s="87"/>
    </row>
    <row r="748" spans="9:9" ht="14.4">
      <c r="I748" s="87"/>
    </row>
    <row r="749" spans="9:9" ht="14.4">
      <c r="I749" s="87"/>
    </row>
    <row r="750" spans="9:9" ht="14.4">
      <c r="I750" s="87"/>
    </row>
    <row r="751" spans="9:9" ht="14.4">
      <c r="I751" s="87"/>
    </row>
    <row r="752" spans="9:9" ht="14.4">
      <c r="I752" s="87"/>
    </row>
    <row r="753" spans="9:9" ht="14.4">
      <c r="I753" s="87"/>
    </row>
    <row r="754" spans="9:9" ht="14.4">
      <c r="I754" s="87"/>
    </row>
    <row r="755" spans="9:9" ht="14.4">
      <c r="I755" s="87"/>
    </row>
    <row r="756" spans="9:9" ht="14.4">
      <c r="I756" s="87"/>
    </row>
    <row r="757" spans="9:9" ht="14.4">
      <c r="I757" s="87"/>
    </row>
    <row r="758" spans="9:9" ht="14.4">
      <c r="I758" s="87"/>
    </row>
    <row r="759" spans="9:9" ht="14.4">
      <c r="I759" s="87"/>
    </row>
    <row r="760" spans="9:9" ht="14.4">
      <c r="I760" s="87"/>
    </row>
    <row r="761" spans="9:9" ht="14.4">
      <c r="I761" s="87"/>
    </row>
    <row r="762" spans="9:9" ht="14.4">
      <c r="I762" s="87"/>
    </row>
    <row r="763" spans="9:9" ht="14.4">
      <c r="I763" s="87"/>
    </row>
    <row r="764" spans="9:9" ht="14.4">
      <c r="I764" s="87"/>
    </row>
    <row r="765" spans="9:9" ht="14.4">
      <c r="I765" s="87"/>
    </row>
    <row r="766" spans="9:9" ht="14.4">
      <c r="I766" s="87"/>
    </row>
    <row r="767" spans="9:9" ht="14.4">
      <c r="I767" s="87"/>
    </row>
    <row r="768" spans="9:9" ht="14.4">
      <c r="I768" s="87"/>
    </row>
    <row r="769" spans="9:9" ht="14.4">
      <c r="I769" s="87"/>
    </row>
    <row r="770" spans="9:9" ht="14.4">
      <c r="I770" s="87"/>
    </row>
    <row r="771" spans="9:9" ht="14.4">
      <c r="I771" s="87"/>
    </row>
    <row r="772" spans="9:9" ht="14.4">
      <c r="I772" s="87"/>
    </row>
    <row r="773" spans="9:9" ht="14.4">
      <c r="I773" s="87"/>
    </row>
    <row r="774" spans="9:9" ht="14.4">
      <c r="I774" s="87"/>
    </row>
    <row r="775" spans="9:9" ht="14.4">
      <c r="I775" s="87"/>
    </row>
    <row r="776" spans="9:9" ht="14.4">
      <c r="I776" s="87"/>
    </row>
    <row r="777" spans="9:9" ht="14.4">
      <c r="I777" s="87"/>
    </row>
    <row r="778" spans="9:9" ht="14.4">
      <c r="I778" s="87"/>
    </row>
    <row r="779" spans="9:9" ht="14.4">
      <c r="I779" s="87"/>
    </row>
    <row r="780" spans="9:9" ht="14.4">
      <c r="I780" s="87"/>
    </row>
    <row r="781" spans="9:9" ht="14.4">
      <c r="I781" s="87"/>
    </row>
    <row r="782" spans="9:9" ht="14.4">
      <c r="I782" s="87"/>
    </row>
    <row r="783" spans="9:9" ht="14.4">
      <c r="I783" s="87"/>
    </row>
    <row r="784" spans="9:9" ht="14.4">
      <c r="I784" s="87"/>
    </row>
    <row r="785" spans="9:9" ht="14.4">
      <c r="I785" s="87"/>
    </row>
    <row r="786" spans="9:9" ht="14.4">
      <c r="I786" s="87"/>
    </row>
    <row r="787" spans="9:9" ht="14.4">
      <c r="I787" s="87"/>
    </row>
    <row r="788" spans="9:9" ht="14.4">
      <c r="I788" s="87"/>
    </row>
    <row r="789" spans="9:9" ht="14.4">
      <c r="I789" s="87"/>
    </row>
    <row r="790" spans="9:9" ht="14.4">
      <c r="I790" s="87"/>
    </row>
    <row r="791" spans="9:9" ht="14.4">
      <c r="I791" s="87"/>
    </row>
    <row r="792" spans="9:9" ht="14.4">
      <c r="I792" s="87"/>
    </row>
    <row r="793" spans="9:9" ht="14.4">
      <c r="I793" s="87"/>
    </row>
    <row r="794" spans="9:9" ht="14.4">
      <c r="I794" s="87"/>
    </row>
    <row r="795" spans="9:9" ht="14.4">
      <c r="I795" s="87"/>
    </row>
    <row r="796" spans="9:9" ht="14.4">
      <c r="I796" s="87"/>
    </row>
    <row r="797" spans="9:9" ht="14.4">
      <c r="I797" s="87"/>
    </row>
    <row r="798" spans="9:9" ht="14.4">
      <c r="I798" s="87"/>
    </row>
    <row r="799" spans="9:9" ht="14.4">
      <c r="I799" s="87"/>
    </row>
    <row r="800" spans="9:9" ht="14.4">
      <c r="I800" s="87"/>
    </row>
    <row r="801" spans="9:9" ht="14.4">
      <c r="I801" s="87"/>
    </row>
    <row r="802" spans="9:9" ht="14.4">
      <c r="I802" s="87"/>
    </row>
    <row r="803" spans="9:9" ht="14.4">
      <c r="I803" s="87"/>
    </row>
    <row r="804" spans="9:9" ht="14.4">
      <c r="I804" s="87"/>
    </row>
    <row r="805" spans="9:9" ht="14.4">
      <c r="I805" s="87"/>
    </row>
    <row r="806" spans="9:9" ht="14.4">
      <c r="I806" s="87"/>
    </row>
    <row r="807" spans="9:9" ht="14.4">
      <c r="I807" s="87"/>
    </row>
    <row r="808" spans="9:9" ht="14.4">
      <c r="I808" s="87"/>
    </row>
    <row r="809" spans="9:9" ht="14.4">
      <c r="I809" s="87"/>
    </row>
    <row r="810" spans="9:9" ht="14.4">
      <c r="I810" s="87"/>
    </row>
    <row r="811" spans="9:9" ht="14.4">
      <c r="I811" s="87"/>
    </row>
    <row r="812" spans="9:9" ht="14.4">
      <c r="I812" s="87"/>
    </row>
    <row r="813" spans="9:9" ht="14.4">
      <c r="I813" s="87"/>
    </row>
    <row r="814" spans="9:9" ht="14.4">
      <c r="I814" s="87"/>
    </row>
    <row r="815" spans="9:9" ht="14.4">
      <c r="I815" s="87"/>
    </row>
    <row r="816" spans="9:9" ht="14.4">
      <c r="I816" s="87"/>
    </row>
    <row r="817" spans="9:9" ht="14.4">
      <c r="I817" s="87"/>
    </row>
    <row r="818" spans="9:9" ht="14.4">
      <c r="I818" s="87"/>
    </row>
    <row r="819" spans="9:9" ht="14.4">
      <c r="I819" s="87"/>
    </row>
    <row r="820" spans="9:9" ht="14.4">
      <c r="I820" s="87"/>
    </row>
    <row r="821" spans="9:9" ht="14.4">
      <c r="I821" s="87"/>
    </row>
    <row r="822" spans="9:9" ht="14.4">
      <c r="I822" s="87"/>
    </row>
    <row r="823" spans="9:9" ht="14.4">
      <c r="I823" s="87"/>
    </row>
    <row r="824" spans="9:9" ht="14.4">
      <c r="I824" s="87"/>
    </row>
    <row r="825" spans="9:9" ht="14.4">
      <c r="I825" s="87"/>
    </row>
    <row r="826" spans="9:9" ht="14.4">
      <c r="I826" s="87"/>
    </row>
    <row r="827" spans="9:9" ht="14.4">
      <c r="I827" s="87"/>
    </row>
    <row r="828" spans="9:9" ht="14.4">
      <c r="I828" s="87"/>
    </row>
    <row r="829" spans="9:9" ht="14.4">
      <c r="I829" s="87"/>
    </row>
    <row r="830" spans="9:9" ht="14.4">
      <c r="I830" s="87"/>
    </row>
    <row r="831" spans="9:9" ht="14.4">
      <c r="I831" s="87"/>
    </row>
    <row r="832" spans="9:9" ht="14.4">
      <c r="I832" s="87"/>
    </row>
    <row r="833" spans="9:9" ht="14.4">
      <c r="I833" s="87"/>
    </row>
    <row r="834" spans="9:9" ht="14.4">
      <c r="I834" s="87"/>
    </row>
    <row r="835" spans="9:9" ht="14.4">
      <c r="I835" s="87"/>
    </row>
    <row r="836" spans="9:9" ht="14.4">
      <c r="I836" s="87"/>
    </row>
    <row r="837" spans="9:9" ht="14.4">
      <c r="I837" s="87"/>
    </row>
    <row r="838" spans="9:9" ht="14.4">
      <c r="I838" s="87"/>
    </row>
    <row r="839" spans="9:9" ht="14.4">
      <c r="I839" s="87"/>
    </row>
    <row r="840" spans="9:9" ht="14.4">
      <c r="I840" s="87"/>
    </row>
    <row r="841" spans="9:9" ht="14.4">
      <c r="I841" s="87"/>
    </row>
    <row r="842" spans="9:9" ht="14.4">
      <c r="I842" s="87"/>
    </row>
    <row r="843" spans="9:9" ht="14.4">
      <c r="I843" s="87"/>
    </row>
    <row r="844" spans="9:9" ht="14.4">
      <c r="I844" s="87"/>
    </row>
    <row r="845" spans="9:9" ht="14.4">
      <c r="I845" s="87"/>
    </row>
    <row r="846" spans="9:9" ht="14.4">
      <c r="I846" s="87"/>
    </row>
    <row r="847" spans="9:9" ht="14.4">
      <c r="I847" s="87"/>
    </row>
    <row r="848" spans="9:9" ht="14.4">
      <c r="I848" s="87"/>
    </row>
    <row r="849" spans="9:9" ht="14.4">
      <c r="I849" s="87"/>
    </row>
    <row r="850" spans="9:9" ht="14.4">
      <c r="I850" s="87"/>
    </row>
    <row r="851" spans="9:9" ht="14.4">
      <c r="I851" s="87"/>
    </row>
    <row r="852" spans="9:9" ht="14.4">
      <c r="I852" s="87"/>
    </row>
    <row r="853" spans="9:9" ht="14.4">
      <c r="I853" s="87"/>
    </row>
    <row r="854" spans="9:9" ht="14.4">
      <c r="I854" s="87"/>
    </row>
    <row r="855" spans="9:9" ht="14.4">
      <c r="I855" s="87"/>
    </row>
    <row r="856" spans="9:9" ht="14.4">
      <c r="I856" s="87"/>
    </row>
    <row r="857" spans="9:9" ht="14.4">
      <c r="I857" s="87"/>
    </row>
    <row r="858" spans="9:9" ht="14.4">
      <c r="I858" s="87"/>
    </row>
    <row r="859" spans="9:9" ht="14.4">
      <c r="I859" s="87"/>
    </row>
    <row r="860" spans="9:9" ht="14.4">
      <c r="I860" s="87"/>
    </row>
    <row r="861" spans="9:9" ht="14.4">
      <c r="I861" s="87"/>
    </row>
    <row r="862" spans="9:9" ht="14.4">
      <c r="I862" s="87"/>
    </row>
    <row r="863" spans="9:9" ht="14.4">
      <c r="I863" s="87"/>
    </row>
    <row r="864" spans="9:9" ht="14.4">
      <c r="I864" s="87"/>
    </row>
    <row r="865" spans="9:9" ht="14.4">
      <c r="I865" s="87"/>
    </row>
    <row r="866" spans="9:9" ht="14.4">
      <c r="I866" s="87"/>
    </row>
    <row r="867" spans="9:9" ht="14.4">
      <c r="I867" s="87"/>
    </row>
    <row r="868" spans="9:9" ht="14.4">
      <c r="I868" s="87"/>
    </row>
    <row r="869" spans="9:9" ht="14.4">
      <c r="I869" s="87"/>
    </row>
    <row r="870" spans="9:9" ht="14.4">
      <c r="I870" s="87"/>
    </row>
    <row r="871" spans="9:9" ht="14.4">
      <c r="I871" s="87"/>
    </row>
    <row r="872" spans="9:9" ht="14.4">
      <c r="I872" s="87"/>
    </row>
    <row r="873" spans="9:9" ht="14.4">
      <c r="I873" s="87"/>
    </row>
    <row r="874" spans="9:9" ht="14.4">
      <c r="I874" s="87"/>
    </row>
    <row r="875" spans="9:9" ht="14.4">
      <c r="I875" s="87"/>
    </row>
    <row r="876" spans="9:9" ht="14.4">
      <c r="I876" s="87"/>
    </row>
    <row r="877" spans="9:9" ht="14.4">
      <c r="I877" s="87"/>
    </row>
    <row r="878" spans="9:9" ht="14.4">
      <c r="I878" s="87"/>
    </row>
    <row r="879" spans="9:9" ht="14.4">
      <c r="I879" s="87"/>
    </row>
    <row r="880" spans="9:9" ht="14.4">
      <c r="I880" s="87"/>
    </row>
    <row r="881" spans="9:9" ht="14.4">
      <c r="I881" s="87"/>
    </row>
    <row r="882" spans="9:9" ht="14.4">
      <c r="I882" s="87"/>
    </row>
    <row r="883" spans="9:9" ht="14.4">
      <c r="I883" s="87"/>
    </row>
    <row r="884" spans="9:9" ht="14.4">
      <c r="I884" s="87"/>
    </row>
    <row r="885" spans="9:9" ht="14.4">
      <c r="I885" s="87"/>
    </row>
    <row r="886" spans="9:9" ht="14.4">
      <c r="I886" s="87"/>
    </row>
    <row r="887" spans="9:9" ht="14.4">
      <c r="I887" s="87"/>
    </row>
    <row r="888" spans="9:9" ht="14.4">
      <c r="I888" s="87"/>
    </row>
    <row r="889" spans="9:9" ht="14.4">
      <c r="I889" s="87"/>
    </row>
    <row r="890" spans="9:9" ht="14.4">
      <c r="I890" s="87"/>
    </row>
    <row r="891" spans="9:9" ht="14.4">
      <c r="I891" s="87"/>
    </row>
    <row r="892" spans="9:9" ht="14.4">
      <c r="I892" s="87"/>
    </row>
    <row r="893" spans="9:9" ht="14.4">
      <c r="I893" s="87"/>
    </row>
    <row r="894" spans="9:9" ht="14.4">
      <c r="I894" s="87"/>
    </row>
    <row r="895" spans="9:9" ht="14.4">
      <c r="I895" s="87"/>
    </row>
    <row r="896" spans="9:9" ht="14.4">
      <c r="I896" s="87"/>
    </row>
    <row r="897" spans="9:9" ht="14.4">
      <c r="I897" s="87"/>
    </row>
    <row r="898" spans="9:9" ht="14.4">
      <c r="I898" s="87"/>
    </row>
    <row r="899" spans="9:9" ht="14.4">
      <c r="I899" s="87"/>
    </row>
    <row r="900" spans="9:9" ht="14.4">
      <c r="I900" s="87"/>
    </row>
    <row r="901" spans="9:9" ht="14.4">
      <c r="I901" s="87"/>
    </row>
    <row r="902" spans="9:9" ht="14.4">
      <c r="I902" s="87"/>
    </row>
    <row r="903" spans="9:9" ht="14.4">
      <c r="I903" s="87"/>
    </row>
    <row r="904" spans="9:9" ht="14.4">
      <c r="I904" s="87"/>
    </row>
    <row r="905" spans="9:9" ht="14.4">
      <c r="I905" s="87"/>
    </row>
    <row r="906" spans="9:9" ht="14.4">
      <c r="I906" s="87"/>
    </row>
    <row r="907" spans="9:9" ht="14.4">
      <c r="I907" s="87"/>
    </row>
    <row r="908" spans="9:9" ht="14.4">
      <c r="I908" s="87"/>
    </row>
    <row r="909" spans="9:9" ht="14.4">
      <c r="I909" s="87"/>
    </row>
    <row r="910" spans="9:9" ht="14.4">
      <c r="I910" s="87"/>
    </row>
    <row r="911" spans="9:9" ht="14.4">
      <c r="I911" s="87"/>
    </row>
    <row r="912" spans="9:9" ht="14.4">
      <c r="I912" s="87"/>
    </row>
    <row r="913" spans="9:9" ht="14.4">
      <c r="I913" s="87"/>
    </row>
    <row r="914" spans="9:9" ht="14.4">
      <c r="I914" s="87"/>
    </row>
    <row r="915" spans="9:9" ht="14.4">
      <c r="I915" s="87"/>
    </row>
    <row r="916" spans="9:9" ht="14.4">
      <c r="I916" s="87"/>
    </row>
    <row r="917" spans="9:9" ht="14.4">
      <c r="I917" s="87"/>
    </row>
    <row r="918" spans="9:9" ht="14.4">
      <c r="I918" s="87"/>
    </row>
    <row r="919" spans="9:9" ht="14.4">
      <c r="I919" s="87"/>
    </row>
    <row r="920" spans="9:9" ht="14.4">
      <c r="I920" s="87"/>
    </row>
    <row r="921" spans="9:9" ht="14.4">
      <c r="I921" s="87"/>
    </row>
    <row r="922" spans="9:9" ht="14.4">
      <c r="I922" s="87"/>
    </row>
    <row r="923" spans="9:9" ht="14.4">
      <c r="I923" s="87"/>
    </row>
    <row r="924" spans="9:9" ht="14.4">
      <c r="I924" s="87"/>
    </row>
    <row r="925" spans="9:9" ht="14.4">
      <c r="I925" s="87"/>
    </row>
    <row r="926" spans="9:9" ht="14.4">
      <c r="I926" s="87"/>
    </row>
    <row r="927" spans="9:9" ht="14.4">
      <c r="I927" s="87"/>
    </row>
    <row r="928" spans="9:9" ht="14.4">
      <c r="I928" s="87"/>
    </row>
    <row r="929" spans="9:9" ht="14.4">
      <c r="I929" s="87"/>
    </row>
    <row r="930" spans="9:9" ht="14.4">
      <c r="I930" s="87"/>
    </row>
    <row r="931" spans="9:9" ht="14.4">
      <c r="I931" s="87"/>
    </row>
    <row r="932" spans="9:9" ht="14.4">
      <c r="I932" s="87"/>
    </row>
    <row r="933" spans="9:9" ht="14.4">
      <c r="I933" s="87"/>
    </row>
    <row r="934" spans="9:9" ht="14.4">
      <c r="I934" s="87"/>
    </row>
    <row r="935" spans="9:9" ht="14.4">
      <c r="I935" s="87"/>
    </row>
    <row r="936" spans="9:9" ht="14.4">
      <c r="I936" s="87"/>
    </row>
    <row r="937" spans="9:9" ht="14.4">
      <c r="I937" s="87"/>
    </row>
    <row r="938" spans="9:9" ht="14.4">
      <c r="I938" s="87"/>
    </row>
    <row r="939" spans="9:9" ht="14.4">
      <c r="I939" s="87"/>
    </row>
    <row r="940" spans="9:9" ht="14.4">
      <c r="I940" s="87"/>
    </row>
    <row r="941" spans="9:9" ht="14.4">
      <c r="I941" s="87"/>
    </row>
    <row r="942" spans="9:9" ht="14.4">
      <c r="I942" s="87"/>
    </row>
    <row r="943" spans="9:9" ht="14.4">
      <c r="I943" s="87"/>
    </row>
    <row r="944" spans="9:9" ht="14.4">
      <c r="I944" s="87"/>
    </row>
    <row r="945" spans="9:9" ht="14.4">
      <c r="I945" s="87"/>
    </row>
    <row r="946" spans="9:9" ht="14.4">
      <c r="I946" s="87"/>
    </row>
    <row r="947" spans="9:9" ht="14.4">
      <c r="I947" s="87"/>
    </row>
    <row r="948" spans="9:9" ht="14.4">
      <c r="I948" s="87"/>
    </row>
    <row r="949" spans="9:9" ht="14.4">
      <c r="I949" s="87"/>
    </row>
    <row r="950" spans="9:9" ht="14.4">
      <c r="I950" s="87"/>
    </row>
    <row r="951" spans="9:9" ht="14.4">
      <c r="I951" s="87"/>
    </row>
    <row r="952" spans="9:9" ht="14.4">
      <c r="I952" s="87"/>
    </row>
    <row r="953" spans="9:9" ht="14.4">
      <c r="I953" s="87"/>
    </row>
    <row r="954" spans="9:9" ht="14.4">
      <c r="I954" s="87"/>
    </row>
    <row r="955" spans="9:9" ht="14.4">
      <c r="I955" s="87"/>
    </row>
    <row r="956" spans="9:9" ht="14.4">
      <c r="I956" s="87"/>
    </row>
    <row r="957" spans="9:9" ht="14.4">
      <c r="I957" s="87"/>
    </row>
    <row r="958" spans="9:9" ht="14.4">
      <c r="I958" s="87"/>
    </row>
    <row r="959" spans="9:9" ht="14.4">
      <c r="I959" s="87"/>
    </row>
    <row r="960" spans="9:9" ht="14.4">
      <c r="I960" s="87"/>
    </row>
    <row r="961" spans="9:9" ht="14.4">
      <c r="I961" s="87"/>
    </row>
    <row r="962" spans="9:9" ht="14.4">
      <c r="I962" s="87"/>
    </row>
    <row r="963" spans="9:9" ht="14.4">
      <c r="I963" s="87"/>
    </row>
    <row r="964" spans="9:9" ht="14.4">
      <c r="I964" s="87"/>
    </row>
    <row r="965" spans="9:9" ht="14.4">
      <c r="I965" s="87"/>
    </row>
    <row r="966" spans="9:9" ht="14.4">
      <c r="I966" s="87"/>
    </row>
    <row r="967" spans="9:9" ht="14.4">
      <c r="I967" s="87"/>
    </row>
    <row r="968" spans="9:9" ht="14.4">
      <c r="I968" s="87"/>
    </row>
    <row r="969" spans="9:9" ht="14.4">
      <c r="I969" s="87"/>
    </row>
    <row r="970" spans="9:9" ht="14.4">
      <c r="I970" s="87"/>
    </row>
    <row r="971" spans="9:9" ht="14.4">
      <c r="I971" s="87"/>
    </row>
    <row r="972" spans="9:9" ht="14.4">
      <c r="I972" s="87"/>
    </row>
    <row r="973" spans="9:9" ht="14.4">
      <c r="I973" s="87"/>
    </row>
    <row r="974" spans="9:9" ht="14.4">
      <c r="I974" s="87"/>
    </row>
    <row r="975" spans="9:9" ht="14.4">
      <c r="I975" s="87"/>
    </row>
    <row r="976" spans="9:9" ht="14.4">
      <c r="I976" s="87"/>
    </row>
    <row r="977" spans="9:9" ht="14.4">
      <c r="I977" s="87"/>
    </row>
    <row r="978" spans="9:9" ht="14.4">
      <c r="I978" s="87"/>
    </row>
    <row r="979" spans="9:9" ht="14.4">
      <c r="I979" s="87"/>
    </row>
    <row r="980" spans="9:9" ht="14.4">
      <c r="I980" s="87"/>
    </row>
    <row r="981" spans="9:9" ht="14.4">
      <c r="I981" s="87"/>
    </row>
    <row r="982" spans="9:9" ht="14.4">
      <c r="I982" s="87"/>
    </row>
    <row r="983" spans="9:9" ht="14.4">
      <c r="I983" s="87"/>
    </row>
    <row r="984" spans="9:9" ht="14.4">
      <c r="I984" s="87"/>
    </row>
    <row r="985" spans="9:9" ht="14.4">
      <c r="I985" s="87"/>
    </row>
    <row r="986" spans="9:9" ht="14.4">
      <c r="I986" s="87"/>
    </row>
    <row r="987" spans="9:9" ht="14.4">
      <c r="I987" s="87"/>
    </row>
    <row r="988" spans="9:9" ht="14.4">
      <c r="I988" s="87"/>
    </row>
    <row r="989" spans="9:9" ht="14.4">
      <c r="I989" s="87"/>
    </row>
    <row r="990" spans="9:9" ht="14.4">
      <c r="I990" s="87"/>
    </row>
    <row r="991" spans="9:9" ht="14.4">
      <c r="I991" s="87"/>
    </row>
    <row r="992" spans="9:9" ht="14.4">
      <c r="I992" s="87"/>
    </row>
    <row r="993" spans="9:9" ht="14.4">
      <c r="I993" s="87"/>
    </row>
    <row r="994" spans="9:9" ht="14.4">
      <c r="I994" s="87"/>
    </row>
    <row r="995" spans="9:9" ht="14.4">
      <c r="I995" s="87"/>
    </row>
    <row r="996" spans="9:9" ht="14.4">
      <c r="I996" s="87"/>
    </row>
    <row r="997" spans="9:9" ht="14.4">
      <c r="I997" s="87"/>
    </row>
    <row r="998" spans="9:9" ht="14.4">
      <c r="I998" s="87"/>
    </row>
    <row r="999" spans="9:9" ht="14.4">
      <c r="I999" s="87"/>
    </row>
    <row r="1000" spans="9:9" ht="14.4">
      <c r="I1000" s="87"/>
    </row>
    <row r="1001" spans="9:9" ht="14.4">
      <c r="I1001" s="87"/>
    </row>
    <row r="1002" spans="9:9" ht="14.4">
      <c r="I1002" s="87"/>
    </row>
    <row r="1003" spans="9:9" ht="14.4">
      <c r="I1003" s="87"/>
    </row>
    <row r="1004" spans="9:9" ht="14.4">
      <c r="I1004" s="87"/>
    </row>
    <row r="1005" spans="9:9" ht="14.4">
      <c r="I1005" s="87"/>
    </row>
    <row r="1006" spans="9:9" ht="14.4">
      <c r="I1006" s="87"/>
    </row>
    <row r="1007" spans="9:9" ht="14.4">
      <c r="I1007" s="87"/>
    </row>
    <row r="1008" spans="9:9" ht="14.4">
      <c r="I1008" s="87"/>
    </row>
  </sheetData>
  <mergeCells count="28">
    <mergeCell ref="A1:Q1"/>
    <mergeCell ref="A2:Q2"/>
    <mergeCell ref="L3:Q3"/>
    <mergeCell ref="A4:Q4"/>
    <mergeCell ref="A5:C5"/>
    <mergeCell ref="E5:F5"/>
    <mergeCell ref="G5:H5"/>
    <mergeCell ref="P5:P8"/>
    <mergeCell ref="Q5:Q8"/>
    <mergeCell ref="I7:I8"/>
    <mergeCell ref="M7:M8"/>
    <mergeCell ref="N7:N8"/>
    <mergeCell ref="J5:L6"/>
    <mergeCell ref="M5:O6"/>
    <mergeCell ref="J7:J8"/>
    <mergeCell ref="K7:K8"/>
    <mergeCell ref="L7:L8"/>
    <mergeCell ref="O7:O8"/>
    <mergeCell ref="A109:A110"/>
    <mergeCell ref="A111:A112"/>
    <mergeCell ref="E6:F6"/>
    <mergeCell ref="G6:H6"/>
    <mergeCell ref="A7:A8"/>
    <mergeCell ref="B7:B8"/>
    <mergeCell ref="C7:E8"/>
    <mergeCell ref="F7:F8"/>
    <mergeCell ref="G7:G8"/>
    <mergeCell ref="H7:H8"/>
  </mergeCells>
  <printOptions horizontalCentered="1"/>
  <pageMargins left="0.7" right="0.7" top="0.75" bottom="0.75" header="0" footer="0"/>
  <pageSetup paperSize="9" scale="62" fitToHeight="0" pageOrder="overThenDown" orientation="landscape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1008"/>
  <sheetViews>
    <sheetView workbookViewId="0">
      <selection activeCell="Q9" sqref="Q9:Q19"/>
    </sheetView>
  </sheetViews>
  <sheetFormatPr defaultColWidth="14.44140625" defaultRowHeight="15" customHeight="1"/>
  <cols>
    <col min="1" max="1" width="5.88671875" customWidth="1"/>
    <col min="2" max="2" width="19.44140625" customWidth="1"/>
    <col min="3" max="3" width="15.109375" customWidth="1"/>
    <col min="4" max="4" width="10.77734375" customWidth="1"/>
    <col min="5" max="5" width="24.88671875" customWidth="1"/>
    <col min="6" max="6" width="12.88671875" customWidth="1"/>
    <col min="7" max="7" width="11.44140625" customWidth="1"/>
    <col min="8" max="8" width="17.5546875" customWidth="1"/>
    <col min="9" max="9" width="11" hidden="1" customWidth="1"/>
    <col min="10" max="10" width="7.109375" customWidth="1"/>
    <col min="11" max="11" width="10" customWidth="1"/>
    <col min="12" max="12" width="7.109375" customWidth="1"/>
    <col min="13" max="13" width="10.5546875" customWidth="1"/>
    <col min="14" max="14" width="11.109375" customWidth="1"/>
  </cols>
  <sheetData>
    <row r="1" spans="1:30" ht="15.6">
      <c r="A1" s="419" t="s">
        <v>57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1:30" ht="22.8">
      <c r="A2" s="446" t="s">
        <v>98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</row>
    <row r="3" spans="1:30" ht="14.4">
      <c r="A3" s="99" t="s">
        <v>99</v>
      </c>
      <c r="B3" s="60"/>
      <c r="C3" s="61"/>
      <c r="D3" s="61"/>
      <c r="E3" s="61"/>
      <c r="F3" s="61"/>
      <c r="G3" s="61"/>
      <c r="H3" s="61"/>
      <c r="I3" s="61"/>
      <c r="J3" s="61"/>
      <c r="K3" s="62"/>
      <c r="L3" s="447" t="s">
        <v>116</v>
      </c>
      <c r="M3" s="375"/>
      <c r="N3" s="375"/>
      <c r="O3" s="375"/>
      <c r="P3" s="375"/>
      <c r="Q3" s="375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</row>
    <row r="4" spans="1:30" ht="48.6" customHeight="1" thickBot="1">
      <c r="A4" s="422" t="s">
        <v>58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</row>
    <row r="5" spans="1:30" ht="21.6" thickTop="1">
      <c r="A5" s="423" t="s">
        <v>59</v>
      </c>
      <c r="B5" s="424"/>
      <c r="C5" s="425"/>
      <c r="D5" s="246">
        <v>1</v>
      </c>
      <c r="E5" s="426" t="s">
        <v>60</v>
      </c>
      <c r="F5" s="425"/>
      <c r="G5" s="427" t="s">
        <v>71</v>
      </c>
      <c r="H5" s="428"/>
      <c r="I5" s="66"/>
      <c r="J5" s="434" t="s">
        <v>62</v>
      </c>
      <c r="K5" s="413"/>
      <c r="L5" s="413"/>
      <c r="M5" s="437" t="s">
        <v>119</v>
      </c>
      <c r="N5" s="413"/>
      <c r="O5" s="414"/>
      <c r="P5" s="429" t="s">
        <v>63</v>
      </c>
      <c r="Q5" s="431" t="s">
        <v>64</v>
      </c>
      <c r="R5" s="67"/>
      <c r="S5" s="195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</row>
    <row r="6" spans="1:30" ht="21.6" thickBot="1">
      <c r="A6" s="68" t="s">
        <v>65</v>
      </c>
      <c r="B6" s="69"/>
      <c r="C6" s="70"/>
      <c r="D6" s="247">
        <f>'расчёт ранга'!I1</f>
        <v>24</v>
      </c>
      <c r="E6" s="407" t="s">
        <v>66</v>
      </c>
      <c r="F6" s="408"/>
      <c r="G6" s="409" t="s">
        <v>67</v>
      </c>
      <c r="H6" s="410"/>
      <c r="I6" s="72"/>
      <c r="J6" s="435"/>
      <c r="K6" s="436"/>
      <c r="L6" s="436"/>
      <c r="M6" s="393"/>
      <c r="N6" s="436"/>
      <c r="O6" s="438"/>
      <c r="P6" s="430"/>
      <c r="Q6" s="417"/>
      <c r="R6" s="67"/>
      <c r="S6" s="196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</row>
    <row r="7" spans="1:30" thickTop="1">
      <c r="A7" s="411" t="s">
        <v>31</v>
      </c>
      <c r="B7" s="411" t="s">
        <v>32</v>
      </c>
      <c r="C7" s="412" t="s">
        <v>33</v>
      </c>
      <c r="D7" s="413"/>
      <c r="E7" s="414"/>
      <c r="F7" s="418" t="s">
        <v>34</v>
      </c>
      <c r="G7" s="418" t="s">
        <v>35</v>
      </c>
      <c r="H7" s="418" t="s">
        <v>68</v>
      </c>
      <c r="I7" s="404"/>
      <c r="J7" s="404" t="s">
        <v>38</v>
      </c>
      <c r="K7" s="439" t="s">
        <v>69</v>
      </c>
      <c r="L7" s="404" t="s">
        <v>47</v>
      </c>
      <c r="M7" s="432" t="s">
        <v>56</v>
      </c>
      <c r="N7" s="433" t="s">
        <v>48</v>
      </c>
      <c r="O7" s="406" t="s">
        <v>49</v>
      </c>
      <c r="P7" s="430"/>
      <c r="Q7" s="41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</row>
    <row r="8" spans="1:30" ht="71.25" customHeight="1" thickBot="1">
      <c r="A8" s="383"/>
      <c r="B8" s="405"/>
      <c r="C8" s="415"/>
      <c r="D8" s="416"/>
      <c r="E8" s="417"/>
      <c r="F8" s="405"/>
      <c r="G8" s="405"/>
      <c r="H8" s="405"/>
      <c r="I8" s="383"/>
      <c r="J8" s="383"/>
      <c r="K8" s="383"/>
      <c r="L8" s="383"/>
      <c r="M8" s="383"/>
      <c r="N8" s="383"/>
      <c r="O8" s="383"/>
      <c r="P8" s="448"/>
      <c r="Q8" s="438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</row>
    <row r="9" spans="1:30" ht="26.4" thickTop="1" thickBot="1">
      <c r="A9" s="257">
        <v>1</v>
      </c>
      <c r="B9" s="250" t="s">
        <v>103</v>
      </c>
      <c r="C9" s="440" t="s">
        <v>122</v>
      </c>
      <c r="D9" s="441"/>
      <c r="E9" s="442"/>
      <c r="F9" s="225">
        <v>1964</v>
      </c>
      <c r="G9" s="226" t="s">
        <v>73</v>
      </c>
      <c r="H9" s="227" t="s">
        <v>103</v>
      </c>
      <c r="I9" s="101"/>
      <c r="J9" s="119">
        <v>11</v>
      </c>
      <c r="K9" s="97">
        <f>Данные!AS23</f>
        <v>2.7905092592592592E-2</v>
      </c>
      <c r="L9" s="98">
        <v>0</v>
      </c>
      <c r="M9" s="97">
        <f>L9*S10</f>
        <v>0</v>
      </c>
      <c r="N9" s="97">
        <f t="shared" ref="N9:N19" si="0">K9+M9</f>
        <v>2.7905092592592592E-2</v>
      </c>
      <c r="O9" s="96">
        <f t="shared" ref="O9:O108" si="1">IF(ISBLANK(N9),N9,A9)</f>
        <v>1</v>
      </c>
      <c r="P9" s="83">
        <v>1</v>
      </c>
      <c r="Q9" s="200" t="s">
        <v>73</v>
      </c>
      <c r="R9" s="85"/>
      <c r="S9" s="197" t="s">
        <v>109</v>
      </c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</row>
    <row r="10" spans="1:30" ht="37.200000000000003" thickTop="1" thickBot="1">
      <c r="A10" s="257">
        <v>2</v>
      </c>
      <c r="B10" s="254" t="s">
        <v>112</v>
      </c>
      <c r="C10" s="440" t="s">
        <v>123</v>
      </c>
      <c r="D10" s="441"/>
      <c r="E10" s="442"/>
      <c r="F10" s="228">
        <v>1974</v>
      </c>
      <c r="G10" s="226" t="s">
        <v>73</v>
      </c>
      <c r="H10" s="227" t="s">
        <v>102</v>
      </c>
      <c r="I10" s="199"/>
      <c r="J10" s="119">
        <v>4</v>
      </c>
      <c r="K10" s="97">
        <f>Данные!AS20</f>
        <v>0</v>
      </c>
      <c r="L10" s="98">
        <v>5</v>
      </c>
      <c r="M10" s="97">
        <f>L10*S10</f>
        <v>8.6805555555555562E-4</v>
      </c>
      <c r="N10" s="97">
        <f t="shared" si="0"/>
        <v>8.6805555555555562E-4</v>
      </c>
      <c r="O10" s="96">
        <f t="shared" si="1"/>
        <v>2</v>
      </c>
      <c r="P10" s="83">
        <f>N10/N9</f>
        <v>3.1107424305267525E-2</v>
      </c>
      <c r="Q10" s="73" t="s">
        <v>72</v>
      </c>
      <c r="R10" s="85"/>
      <c r="S10" s="198">
        <v>1.7361111111111112E-4</v>
      </c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</row>
    <row r="11" spans="1:30" ht="43.2" thickTop="1" thickBot="1">
      <c r="A11" s="257">
        <v>3</v>
      </c>
      <c r="B11" s="250" t="s">
        <v>113</v>
      </c>
      <c r="C11" s="443" t="s">
        <v>124</v>
      </c>
      <c r="D11" s="444"/>
      <c r="E11" s="445"/>
      <c r="F11" s="229">
        <v>1964</v>
      </c>
      <c r="G11" s="230" t="s">
        <v>75</v>
      </c>
      <c r="H11" s="231" t="s">
        <v>106</v>
      </c>
      <c r="I11" s="165"/>
      <c r="J11" s="119">
        <v>17</v>
      </c>
      <c r="K11" s="97">
        <f>Данные!AS28</f>
        <v>2.6168981481481477E-2</v>
      </c>
      <c r="L11" s="84">
        <v>17</v>
      </c>
      <c r="M11" s="97">
        <f>L11*S10</f>
        <v>2.9513888888888888E-3</v>
      </c>
      <c r="N11" s="97">
        <f t="shared" si="0"/>
        <v>2.9120370370370366E-2</v>
      </c>
      <c r="O11" s="96">
        <f t="shared" si="1"/>
        <v>3</v>
      </c>
      <c r="P11" s="83">
        <f>N11/N9</f>
        <v>1.0435503940273745</v>
      </c>
      <c r="Q11" s="73" t="s">
        <v>72</v>
      </c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</row>
    <row r="12" spans="1:30" ht="55.2" thickTop="1" thickBot="1">
      <c r="A12" s="257">
        <v>4</v>
      </c>
      <c r="B12" s="251" t="s">
        <v>112</v>
      </c>
      <c r="C12" s="440" t="s">
        <v>125</v>
      </c>
      <c r="D12" s="441"/>
      <c r="E12" s="442"/>
      <c r="F12" s="228">
        <v>1974</v>
      </c>
      <c r="G12" s="226" t="s">
        <v>75</v>
      </c>
      <c r="H12" s="227" t="s">
        <v>105</v>
      </c>
      <c r="I12" s="199"/>
      <c r="J12" s="119">
        <v>5</v>
      </c>
      <c r="K12" s="97">
        <f>Данные!AS22</f>
        <v>2.3738425925925923E-2</v>
      </c>
      <c r="L12" s="98">
        <v>17</v>
      </c>
      <c r="M12" s="97">
        <f>L12*S10</f>
        <v>2.9513888888888888E-3</v>
      </c>
      <c r="N12" s="97">
        <f t="shared" si="0"/>
        <v>2.6689814814814812E-2</v>
      </c>
      <c r="O12" s="96">
        <f t="shared" si="1"/>
        <v>4</v>
      </c>
      <c r="P12" s="83">
        <f>N12/N9</f>
        <v>0.95644960597262541</v>
      </c>
      <c r="Q12" s="73" t="s">
        <v>72</v>
      </c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</row>
    <row r="13" spans="1:30" ht="26.4" thickTop="1" thickBot="1">
      <c r="A13" s="257">
        <v>5</v>
      </c>
      <c r="B13" s="252" t="s">
        <v>100</v>
      </c>
      <c r="C13" s="440" t="s">
        <v>126</v>
      </c>
      <c r="D13" s="441"/>
      <c r="E13" s="442"/>
      <c r="F13" s="228">
        <v>1960</v>
      </c>
      <c r="G13" s="226" t="s">
        <v>75</v>
      </c>
      <c r="H13" s="227" t="s">
        <v>100</v>
      </c>
      <c r="I13" s="101"/>
      <c r="J13" s="119">
        <v>3</v>
      </c>
      <c r="K13" s="97">
        <f>Данные!AS19</f>
        <v>6.0451388888888895E-2</v>
      </c>
      <c r="L13" s="98">
        <v>14</v>
      </c>
      <c r="M13" s="97">
        <f>L13*S10</f>
        <v>2.4305555555555556E-3</v>
      </c>
      <c r="N13" s="97">
        <f t="shared" si="0"/>
        <v>6.2881944444444449E-2</v>
      </c>
      <c r="O13" s="96">
        <f t="shared" si="1"/>
        <v>5</v>
      </c>
      <c r="P13" s="83">
        <f>N13/N9</f>
        <v>2.2534218166735798</v>
      </c>
      <c r="Q13" s="73" t="s">
        <v>72</v>
      </c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</row>
    <row r="14" spans="1:30" ht="26.4" thickTop="1" thickBot="1">
      <c r="A14" s="257">
        <v>6</v>
      </c>
      <c r="B14" s="252" t="s">
        <v>100</v>
      </c>
      <c r="C14" s="443" t="s">
        <v>127</v>
      </c>
      <c r="D14" s="444"/>
      <c r="E14" s="445"/>
      <c r="F14" s="229">
        <v>1939</v>
      </c>
      <c r="G14" s="230" t="s">
        <v>75</v>
      </c>
      <c r="H14" s="231" t="s">
        <v>100</v>
      </c>
      <c r="I14" s="166"/>
      <c r="J14" s="119">
        <v>19</v>
      </c>
      <c r="K14" s="97">
        <f>Данные!AS30</f>
        <v>2.7430555555555555E-2</v>
      </c>
      <c r="L14" s="84">
        <v>6</v>
      </c>
      <c r="M14" s="97">
        <f>L14*S10</f>
        <v>1.0416666666666667E-3</v>
      </c>
      <c r="N14" s="97">
        <f t="shared" si="0"/>
        <v>2.8472222222222222E-2</v>
      </c>
      <c r="O14" s="96">
        <f t="shared" si="1"/>
        <v>6</v>
      </c>
      <c r="P14" s="83">
        <f>N14/N9</f>
        <v>1.0203235172127747</v>
      </c>
      <c r="Q14" s="200" t="s">
        <v>110</v>
      </c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</row>
    <row r="15" spans="1:30" ht="26.4" thickTop="1" thickBot="1">
      <c r="A15" s="257">
        <v>7</v>
      </c>
      <c r="B15" s="252" t="s">
        <v>100</v>
      </c>
      <c r="C15" s="440" t="s">
        <v>128</v>
      </c>
      <c r="D15" s="441"/>
      <c r="E15" s="442"/>
      <c r="F15" s="228">
        <v>1963</v>
      </c>
      <c r="G15" s="226" t="s">
        <v>75</v>
      </c>
      <c r="H15" s="227" t="s">
        <v>100</v>
      </c>
      <c r="I15" s="101"/>
      <c r="J15" s="119">
        <v>2</v>
      </c>
      <c r="K15" s="97">
        <f>Данные!AS18</f>
        <v>5.6840277777777781E-2</v>
      </c>
      <c r="L15" s="98">
        <v>7</v>
      </c>
      <c r="M15" s="97">
        <f>L15*S10</f>
        <v>1.2152777777777778E-3</v>
      </c>
      <c r="N15" s="97">
        <f t="shared" si="0"/>
        <v>5.8055555555555562E-2</v>
      </c>
      <c r="O15" s="96">
        <f t="shared" si="1"/>
        <v>7</v>
      </c>
      <c r="P15" s="83">
        <f>N15/N9</f>
        <v>2.080464537536292</v>
      </c>
      <c r="Q15" s="200" t="s">
        <v>110</v>
      </c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</row>
    <row r="16" spans="1:30" ht="26.4" thickTop="1" thickBot="1">
      <c r="A16" s="257">
        <v>8</v>
      </c>
      <c r="B16" s="252" t="s">
        <v>100</v>
      </c>
      <c r="C16" s="440" t="s">
        <v>129</v>
      </c>
      <c r="D16" s="441"/>
      <c r="E16" s="442"/>
      <c r="F16" s="228">
        <v>1948</v>
      </c>
      <c r="G16" s="226" t="s">
        <v>75</v>
      </c>
      <c r="H16" s="227" t="s">
        <v>100</v>
      </c>
      <c r="I16" s="199"/>
      <c r="J16" s="119">
        <v>14</v>
      </c>
      <c r="K16" s="97">
        <f>Данные!AS26</f>
        <v>2.4525462962962968E-2</v>
      </c>
      <c r="L16" s="98">
        <v>5</v>
      </c>
      <c r="M16" s="97">
        <f>L16*S10</f>
        <v>8.6805555555555562E-4</v>
      </c>
      <c r="N16" s="97">
        <f t="shared" si="0"/>
        <v>2.5393518518518524E-2</v>
      </c>
      <c r="O16" s="96">
        <f t="shared" si="1"/>
        <v>8</v>
      </c>
      <c r="P16" s="83">
        <f>N16/N9</f>
        <v>0.90999585234342617</v>
      </c>
      <c r="Q16" s="200" t="s">
        <v>110</v>
      </c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</row>
    <row r="17" spans="1:30" ht="26.4" customHeight="1" thickTop="1" thickBot="1">
      <c r="A17" s="257">
        <v>9</v>
      </c>
      <c r="B17" s="252" t="s">
        <v>100</v>
      </c>
      <c r="C17" s="440" t="s">
        <v>130</v>
      </c>
      <c r="D17" s="441"/>
      <c r="E17" s="442"/>
      <c r="F17" s="228">
        <v>1955</v>
      </c>
      <c r="G17" s="226" t="s">
        <v>75</v>
      </c>
      <c r="H17" s="227" t="s">
        <v>100</v>
      </c>
      <c r="I17" s="165"/>
      <c r="J17" s="119">
        <v>18</v>
      </c>
      <c r="K17" s="97">
        <f>Данные!AS29</f>
        <v>0</v>
      </c>
      <c r="L17" s="81">
        <v>22</v>
      </c>
      <c r="M17" s="97">
        <f>L17*S10</f>
        <v>3.8194444444444448E-3</v>
      </c>
      <c r="N17" s="97">
        <f t="shared" si="0"/>
        <v>3.8194444444444448E-3</v>
      </c>
      <c r="O17" s="96">
        <f t="shared" si="1"/>
        <v>9</v>
      </c>
      <c r="P17" s="83">
        <f>N17/N9</f>
        <v>0.13687266694317712</v>
      </c>
      <c r="Q17" s="171" t="s">
        <v>70</v>
      </c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</row>
    <row r="18" spans="1:30" ht="22.2" thickTop="1" thickBot="1">
      <c r="A18" s="257">
        <v>10</v>
      </c>
      <c r="B18" s="252" t="s">
        <v>100</v>
      </c>
      <c r="C18" s="232" t="s">
        <v>131</v>
      </c>
      <c r="D18" s="232"/>
      <c r="E18" s="232"/>
      <c r="F18" s="233">
        <v>1959</v>
      </c>
      <c r="G18" s="226" t="s">
        <v>75</v>
      </c>
      <c r="H18" s="227" t="s">
        <v>100</v>
      </c>
      <c r="I18" s="199"/>
      <c r="J18" s="119">
        <v>15</v>
      </c>
      <c r="K18" s="97">
        <f>Данные!AS27</f>
        <v>2.5266203703703704E-2</v>
      </c>
      <c r="L18" s="98">
        <v>24</v>
      </c>
      <c r="M18" s="97">
        <f>L18*S10</f>
        <v>4.1666666666666666E-3</v>
      </c>
      <c r="N18" s="97">
        <f t="shared" si="0"/>
        <v>2.943287037037037E-2</v>
      </c>
      <c r="O18" s="96">
        <f t="shared" si="1"/>
        <v>10</v>
      </c>
      <c r="P18" s="83">
        <f>N18/N9</f>
        <v>1.0547490667772708</v>
      </c>
      <c r="Q18" s="171" t="s">
        <v>111</v>
      </c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</row>
    <row r="19" spans="1:30" ht="22.2" thickTop="1" thickBot="1">
      <c r="A19" s="257">
        <v>11</v>
      </c>
      <c r="B19" s="255" t="s">
        <v>100</v>
      </c>
      <c r="C19" s="440" t="s">
        <v>132</v>
      </c>
      <c r="D19" s="441"/>
      <c r="E19" s="442"/>
      <c r="F19" s="234">
        <v>1956</v>
      </c>
      <c r="G19" s="226" t="s">
        <v>75</v>
      </c>
      <c r="H19" s="227" t="s">
        <v>100</v>
      </c>
      <c r="I19" s="101"/>
      <c r="J19" s="119">
        <v>13</v>
      </c>
      <c r="K19" s="97">
        <f>Данные!AS24</f>
        <v>0</v>
      </c>
      <c r="L19" s="98">
        <v>9</v>
      </c>
      <c r="M19" s="97">
        <f>L19*S10</f>
        <v>1.5625000000000001E-3</v>
      </c>
      <c r="N19" s="97">
        <f t="shared" si="0"/>
        <v>1.5625000000000001E-3</v>
      </c>
      <c r="O19" s="96">
        <f t="shared" si="1"/>
        <v>11</v>
      </c>
      <c r="P19" s="83">
        <f>N19/N9</f>
        <v>5.5993363749481544E-2</v>
      </c>
      <c r="Q19" s="171" t="s">
        <v>111</v>
      </c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</row>
    <row r="20" spans="1:30" ht="26.4" thickTop="1" thickBot="1">
      <c r="A20" s="73">
        <v>12</v>
      </c>
      <c r="B20" s="86"/>
      <c r="C20" s="235"/>
      <c r="D20" s="236"/>
      <c r="E20" s="237"/>
      <c r="F20" s="238"/>
      <c r="G20" s="238"/>
      <c r="H20" s="239"/>
      <c r="I20" s="86"/>
      <c r="J20" s="77"/>
      <c r="K20" s="80"/>
      <c r="L20" s="81"/>
      <c r="M20" s="80"/>
      <c r="N20" s="81"/>
      <c r="O20" s="82">
        <f t="shared" si="1"/>
        <v>0</v>
      </c>
      <c r="P20" s="83">
        <f>N20/N9</f>
        <v>0</v>
      </c>
      <c r="Q20" s="81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</row>
    <row r="21" spans="1:30" ht="26.4" thickTop="1" thickBot="1">
      <c r="A21" s="73">
        <v>13</v>
      </c>
      <c r="B21" s="78"/>
      <c r="C21" s="240"/>
      <c r="D21" s="241"/>
      <c r="E21" s="242"/>
      <c r="F21" s="243"/>
      <c r="G21" s="243"/>
      <c r="H21" s="244"/>
      <c r="I21" s="79"/>
      <c r="J21" s="77"/>
      <c r="K21" s="80"/>
      <c r="L21" s="81"/>
      <c r="M21" s="80"/>
      <c r="N21" s="81"/>
      <c r="O21" s="82">
        <f t="shared" si="1"/>
        <v>0</v>
      </c>
      <c r="P21" s="83">
        <f>N21/N9</f>
        <v>0</v>
      </c>
      <c r="Q21" s="81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</row>
    <row r="22" spans="1:30" ht="26.4" thickTop="1" thickBot="1">
      <c r="A22" s="73">
        <v>14</v>
      </c>
      <c r="B22" s="78"/>
      <c r="C22" s="240"/>
      <c r="D22" s="241"/>
      <c r="E22" s="242"/>
      <c r="F22" s="243"/>
      <c r="G22" s="243"/>
      <c r="H22" s="244"/>
      <c r="I22" s="86"/>
      <c r="J22" s="77"/>
      <c r="K22" s="80"/>
      <c r="L22" s="81"/>
      <c r="M22" s="80"/>
      <c r="N22" s="81"/>
      <c r="O22" s="82">
        <f t="shared" si="1"/>
        <v>0</v>
      </c>
      <c r="P22" s="83">
        <f>N22/N9</f>
        <v>0</v>
      </c>
      <c r="Q22" s="81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</row>
    <row r="23" spans="1:30" ht="26.4" thickTop="1" thickBot="1">
      <c r="A23" s="73">
        <v>15</v>
      </c>
      <c r="B23" s="78"/>
      <c r="C23" s="74"/>
      <c r="D23" s="75"/>
      <c r="E23" s="76"/>
      <c r="F23" s="100"/>
      <c r="G23" s="100"/>
      <c r="H23" s="78"/>
      <c r="I23" s="79"/>
      <c r="J23" s="77"/>
      <c r="K23" s="80"/>
      <c r="L23" s="81"/>
      <c r="M23" s="80"/>
      <c r="N23" s="81"/>
      <c r="O23" s="82">
        <f t="shared" si="1"/>
        <v>0</v>
      </c>
      <c r="P23" s="83">
        <f>N23/N9</f>
        <v>0</v>
      </c>
      <c r="Q23" s="81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</row>
    <row r="24" spans="1:30" ht="26.4" thickTop="1" thickBot="1">
      <c r="A24" s="73">
        <v>16</v>
      </c>
      <c r="B24" s="78"/>
      <c r="C24" s="74"/>
      <c r="D24" s="75"/>
      <c r="E24" s="76"/>
      <c r="F24" s="100"/>
      <c r="G24" s="100"/>
      <c r="H24" s="78"/>
      <c r="I24" s="86"/>
      <c r="J24" s="77"/>
      <c r="K24" s="80"/>
      <c r="L24" s="81"/>
      <c r="M24" s="80"/>
      <c r="N24" s="81"/>
      <c r="O24" s="82">
        <f t="shared" si="1"/>
        <v>0</v>
      </c>
      <c r="P24" s="83">
        <f>N24/N9</f>
        <v>0</v>
      </c>
      <c r="Q24" s="81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</row>
    <row r="25" spans="1:30" ht="26.4" thickTop="1" thickBot="1">
      <c r="A25" s="73">
        <v>17</v>
      </c>
      <c r="B25" s="78"/>
      <c r="C25" s="74"/>
      <c r="D25" s="75"/>
      <c r="E25" s="76"/>
      <c r="F25" s="77"/>
      <c r="G25" s="77"/>
      <c r="H25" s="78"/>
      <c r="I25" s="79"/>
      <c r="J25" s="77"/>
      <c r="K25" s="80"/>
      <c r="L25" s="81"/>
      <c r="M25" s="80"/>
      <c r="N25" s="81"/>
      <c r="O25" s="82">
        <f t="shared" si="1"/>
        <v>0</v>
      </c>
      <c r="P25" s="83">
        <f>N25/N9</f>
        <v>0</v>
      </c>
      <c r="Q25" s="81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</row>
    <row r="26" spans="1:30" ht="25.2">
      <c r="A26" s="73">
        <v>18</v>
      </c>
      <c r="B26" s="78"/>
      <c r="C26" s="74"/>
      <c r="D26" s="75"/>
      <c r="E26" s="76"/>
      <c r="F26" s="77"/>
      <c r="G26" s="77"/>
      <c r="H26" s="78"/>
      <c r="I26" s="86"/>
      <c r="J26" s="77"/>
      <c r="K26" s="80"/>
      <c r="L26" s="81"/>
      <c r="M26" s="80"/>
      <c r="N26" s="81"/>
      <c r="O26" s="82">
        <f t="shared" si="1"/>
        <v>0</v>
      </c>
      <c r="P26" s="83">
        <f>N26/N9</f>
        <v>0</v>
      </c>
      <c r="Q26" s="81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</row>
    <row r="27" spans="1:30" ht="25.2">
      <c r="A27" s="73">
        <v>19</v>
      </c>
      <c r="B27" s="78"/>
      <c r="C27" s="74"/>
      <c r="D27" s="75"/>
      <c r="E27" s="76"/>
      <c r="F27" s="77"/>
      <c r="G27" s="77"/>
      <c r="H27" s="78"/>
      <c r="I27" s="79"/>
      <c r="J27" s="77"/>
      <c r="K27" s="80"/>
      <c r="L27" s="81"/>
      <c r="M27" s="80"/>
      <c r="N27" s="81"/>
      <c r="O27" s="82">
        <f t="shared" si="1"/>
        <v>0</v>
      </c>
      <c r="P27" s="83">
        <f>N27/N9</f>
        <v>0</v>
      </c>
      <c r="Q27" s="81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</row>
    <row r="28" spans="1:30" ht="25.2">
      <c r="A28" s="73">
        <v>20</v>
      </c>
      <c r="B28" s="78"/>
      <c r="C28" s="74"/>
      <c r="D28" s="75"/>
      <c r="E28" s="76"/>
      <c r="F28" s="77"/>
      <c r="G28" s="77"/>
      <c r="H28" s="78"/>
      <c r="I28" s="86"/>
      <c r="J28" s="77"/>
      <c r="K28" s="80"/>
      <c r="L28" s="81"/>
      <c r="M28" s="80"/>
      <c r="N28" s="81"/>
      <c r="O28" s="82">
        <f t="shared" si="1"/>
        <v>0</v>
      </c>
      <c r="P28" s="83">
        <f>N28/N9</f>
        <v>0</v>
      </c>
      <c r="Q28" s="81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</row>
    <row r="29" spans="1:30" ht="25.2">
      <c r="A29" s="73">
        <v>21</v>
      </c>
      <c r="B29" s="78"/>
      <c r="C29" s="74"/>
      <c r="D29" s="75"/>
      <c r="E29" s="76"/>
      <c r="F29" s="77"/>
      <c r="G29" s="77"/>
      <c r="H29" s="78"/>
      <c r="I29" s="79"/>
      <c r="J29" s="77"/>
      <c r="K29" s="80"/>
      <c r="L29" s="81"/>
      <c r="M29" s="80"/>
      <c r="N29" s="81"/>
      <c r="O29" s="82">
        <f t="shared" si="1"/>
        <v>0</v>
      </c>
      <c r="P29" s="83">
        <f>N29/N9</f>
        <v>0</v>
      </c>
      <c r="Q29" s="81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</row>
    <row r="30" spans="1:30" ht="25.2">
      <c r="A30" s="73">
        <v>22</v>
      </c>
      <c r="B30" s="78"/>
      <c r="C30" s="74"/>
      <c r="D30" s="75"/>
      <c r="E30" s="76"/>
      <c r="F30" s="77"/>
      <c r="G30" s="77"/>
      <c r="H30" s="78"/>
      <c r="I30" s="86"/>
      <c r="J30" s="77"/>
      <c r="K30" s="80"/>
      <c r="L30" s="81"/>
      <c r="M30" s="80"/>
      <c r="N30" s="81"/>
      <c r="O30" s="82">
        <f t="shared" si="1"/>
        <v>0</v>
      </c>
      <c r="P30" s="83">
        <f>N30/N9</f>
        <v>0</v>
      </c>
      <c r="Q30" s="81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</row>
    <row r="31" spans="1:30" ht="25.2">
      <c r="A31" s="73">
        <v>23</v>
      </c>
      <c r="B31" s="78"/>
      <c r="C31" s="74"/>
      <c r="D31" s="75"/>
      <c r="E31" s="76"/>
      <c r="F31" s="77"/>
      <c r="G31" s="77"/>
      <c r="H31" s="78"/>
      <c r="I31" s="79"/>
      <c r="J31" s="77"/>
      <c r="K31" s="80"/>
      <c r="L31" s="81"/>
      <c r="M31" s="80"/>
      <c r="N31" s="81"/>
      <c r="O31" s="82">
        <f t="shared" si="1"/>
        <v>0</v>
      </c>
      <c r="P31" s="83">
        <f>N31/N9</f>
        <v>0</v>
      </c>
      <c r="Q31" s="81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</row>
    <row r="32" spans="1:30" ht="25.2">
      <c r="A32" s="73">
        <v>24</v>
      </c>
      <c r="B32" s="78"/>
      <c r="C32" s="74"/>
      <c r="D32" s="75"/>
      <c r="E32" s="76"/>
      <c r="F32" s="77"/>
      <c r="G32" s="77"/>
      <c r="H32" s="78"/>
      <c r="I32" s="86"/>
      <c r="J32" s="77"/>
      <c r="K32" s="80"/>
      <c r="L32" s="81"/>
      <c r="M32" s="80"/>
      <c r="N32" s="81"/>
      <c r="O32" s="82">
        <f t="shared" si="1"/>
        <v>0</v>
      </c>
      <c r="P32" s="83">
        <f>N32/N9</f>
        <v>0</v>
      </c>
      <c r="Q32" s="81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</row>
    <row r="33" spans="1:30" ht="25.2">
      <c r="A33" s="73">
        <v>25</v>
      </c>
      <c r="B33" s="78"/>
      <c r="C33" s="74"/>
      <c r="D33" s="75"/>
      <c r="E33" s="76"/>
      <c r="F33" s="77"/>
      <c r="G33" s="77"/>
      <c r="H33" s="78"/>
      <c r="I33" s="79"/>
      <c r="J33" s="77"/>
      <c r="K33" s="80"/>
      <c r="L33" s="81"/>
      <c r="M33" s="80"/>
      <c r="N33" s="81"/>
      <c r="O33" s="82">
        <f t="shared" si="1"/>
        <v>0</v>
      </c>
      <c r="P33" s="83">
        <f>N33/N9</f>
        <v>0</v>
      </c>
      <c r="Q33" s="81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</row>
    <row r="34" spans="1:30" ht="25.2">
      <c r="A34" s="73">
        <v>26</v>
      </c>
      <c r="B34" s="78"/>
      <c r="C34" s="74"/>
      <c r="D34" s="75"/>
      <c r="E34" s="76"/>
      <c r="F34" s="77"/>
      <c r="G34" s="77"/>
      <c r="H34" s="78"/>
      <c r="I34" s="86"/>
      <c r="J34" s="77"/>
      <c r="K34" s="80"/>
      <c r="L34" s="81"/>
      <c r="M34" s="80"/>
      <c r="N34" s="81"/>
      <c r="O34" s="82">
        <f t="shared" si="1"/>
        <v>0</v>
      </c>
      <c r="P34" s="83">
        <f>N34/N9</f>
        <v>0</v>
      </c>
      <c r="Q34" s="81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</row>
    <row r="35" spans="1:30" ht="25.2">
      <c r="A35" s="73">
        <v>27</v>
      </c>
      <c r="B35" s="78"/>
      <c r="C35" s="74"/>
      <c r="D35" s="75"/>
      <c r="E35" s="76"/>
      <c r="F35" s="77"/>
      <c r="G35" s="77"/>
      <c r="H35" s="78"/>
      <c r="I35" s="79"/>
      <c r="J35" s="77"/>
      <c r="K35" s="80"/>
      <c r="L35" s="81"/>
      <c r="M35" s="80"/>
      <c r="N35" s="81"/>
      <c r="O35" s="82">
        <f t="shared" si="1"/>
        <v>0</v>
      </c>
      <c r="P35" s="83">
        <f>N35/N9</f>
        <v>0</v>
      </c>
      <c r="Q35" s="81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</row>
    <row r="36" spans="1:30" ht="25.2">
      <c r="A36" s="73">
        <v>28</v>
      </c>
      <c r="B36" s="78"/>
      <c r="C36" s="74"/>
      <c r="D36" s="75"/>
      <c r="E36" s="76"/>
      <c r="F36" s="77"/>
      <c r="G36" s="77"/>
      <c r="H36" s="78"/>
      <c r="I36" s="86"/>
      <c r="J36" s="77"/>
      <c r="K36" s="80"/>
      <c r="L36" s="81"/>
      <c r="M36" s="80"/>
      <c r="N36" s="81"/>
      <c r="O36" s="82">
        <f t="shared" si="1"/>
        <v>0</v>
      </c>
      <c r="P36" s="83">
        <f>N36/N9</f>
        <v>0</v>
      </c>
      <c r="Q36" s="81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</row>
    <row r="37" spans="1:30" ht="25.2">
      <c r="A37" s="73">
        <v>29</v>
      </c>
      <c r="B37" s="78"/>
      <c r="C37" s="74"/>
      <c r="D37" s="75"/>
      <c r="E37" s="76"/>
      <c r="F37" s="77"/>
      <c r="G37" s="77"/>
      <c r="H37" s="78"/>
      <c r="I37" s="79"/>
      <c r="J37" s="77"/>
      <c r="K37" s="80"/>
      <c r="L37" s="81"/>
      <c r="M37" s="80"/>
      <c r="N37" s="81"/>
      <c r="O37" s="82">
        <f t="shared" si="1"/>
        <v>0</v>
      </c>
      <c r="P37" s="83">
        <f>N37/N9</f>
        <v>0</v>
      </c>
      <c r="Q37" s="81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</row>
    <row r="38" spans="1:30" ht="25.2">
      <c r="A38" s="73">
        <v>30</v>
      </c>
      <c r="B38" s="78"/>
      <c r="C38" s="74"/>
      <c r="D38" s="75"/>
      <c r="E38" s="76"/>
      <c r="F38" s="77"/>
      <c r="G38" s="77"/>
      <c r="H38" s="78"/>
      <c r="I38" s="86"/>
      <c r="J38" s="77"/>
      <c r="K38" s="80"/>
      <c r="L38" s="81"/>
      <c r="M38" s="80"/>
      <c r="N38" s="81"/>
      <c r="O38" s="82">
        <f t="shared" si="1"/>
        <v>0</v>
      </c>
      <c r="P38" s="83">
        <f>N38/N9</f>
        <v>0</v>
      </c>
      <c r="Q38" s="81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</row>
    <row r="39" spans="1:30" ht="25.2">
      <c r="A39" s="73">
        <v>31</v>
      </c>
      <c r="B39" s="78"/>
      <c r="C39" s="74"/>
      <c r="D39" s="75"/>
      <c r="E39" s="76"/>
      <c r="F39" s="77"/>
      <c r="G39" s="77"/>
      <c r="H39" s="78"/>
      <c r="I39" s="79"/>
      <c r="J39" s="77"/>
      <c r="K39" s="80"/>
      <c r="L39" s="81"/>
      <c r="M39" s="80"/>
      <c r="N39" s="81"/>
      <c r="O39" s="82">
        <f t="shared" si="1"/>
        <v>0</v>
      </c>
      <c r="P39" s="83">
        <f>N39/N9</f>
        <v>0</v>
      </c>
      <c r="Q39" s="81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</row>
    <row r="40" spans="1:30" ht="25.2">
      <c r="A40" s="73">
        <v>32</v>
      </c>
      <c r="B40" s="78"/>
      <c r="C40" s="74"/>
      <c r="D40" s="75"/>
      <c r="E40" s="76"/>
      <c r="F40" s="77"/>
      <c r="G40" s="77"/>
      <c r="H40" s="78"/>
      <c r="I40" s="86"/>
      <c r="J40" s="77"/>
      <c r="K40" s="80"/>
      <c r="L40" s="81"/>
      <c r="M40" s="80"/>
      <c r="N40" s="81"/>
      <c r="O40" s="82">
        <f t="shared" si="1"/>
        <v>0</v>
      </c>
      <c r="P40" s="83">
        <f>N40/N9</f>
        <v>0</v>
      </c>
      <c r="Q40" s="81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</row>
    <row r="41" spans="1:30" ht="25.2">
      <c r="A41" s="73">
        <v>33</v>
      </c>
      <c r="B41" s="78"/>
      <c r="C41" s="74"/>
      <c r="D41" s="75"/>
      <c r="E41" s="76"/>
      <c r="F41" s="77"/>
      <c r="G41" s="77"/>
      <c r="H41" s="78"/>
      <c r="I41" s="79"/>
      <c r="J41" s="77"/>
      <c r="K41" s="80"/>
      <c r="L41" s="81"/>
      <c r="M41" s="80"/>
      <c r="N41" s="81"/>
      <c r="O41" s="82">
        <f t="shared" si="1"/>
        <v>0</v>
      </c>
      <c r="P41" s="83">
        <f>N41/N9</f>
        <v>0</v>
      </c>
      <c r="Q41" s="81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</row>
    <row r="42" spans="1:30" ht="25.2">
      <c r="A42" s="73">
        <v>34</v>
      </c>
      <c r="B42" s="78"/>
      <c r="C42" s="74"/>
      <c r="D42" s="75"/>
      <c r="E42" s="76"/>
      <c r="F42" s="77"/>
      <c r="G42" s="77"/>
      <c r="H42" s="78"/>
      <c r="I42" s="86"/>
      <c r="J42" s="77"/>
      <c r="K42" s="80"/>
      <c r="L42" s="81"/>
      <c r="M42" s="80"/>
      <c r="N42" s="81"/>
      <c r="O42" s="82">
        <f t="shared" si="1"/>
        <v>0</v>
      </c>
      <c r="P42" s="83">
        <f>N42/N9</f>
        <v>0</v>
      </c>
      <c r="Q42" s="81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</row>
    <row r="43" spans="1:30" ht="25.2">
      <c r="A43" s="73">
        <v>35</v>
      </c>
      <c r="B43" s="78"/>
      <c r="C43" s="74"/>
      <c r="D43" s="75"/>
      <c r="E43" s="76"/>
      <c r="F43" s="77"/>
      <c r="G43" s="77"/>
      <c r="H43" s="78"/>
      <c r="I43" s="79"/>
      <c r="J43" s="77"/>
      <c r="K43" s="80"/>
      <c r="L43" s="81"/>
      <c r="M43" s="80"/>
      <c r="N43" s="81"/>
      <c r="O43" s="82">
        <f t="shared" si="1"/>
        <v>0</v>
      </c>
      <c r="P43" s="83">
        <f>N43/N9</f>
        <v>0</v>
      </c>
      <c r="Q43" s="81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</row>
    <row r="44" spans="1:30" ht="25.2">
      <c r="A44" s="73">
        <v>36</v>
      </c>
      <c r="B44" s="78"/>
      <c r="C44" s="74"/>
      <c r="D44" s="75"/>
      <c r="E44" s="76"/>
      <c r="F44" s="77"/>
      <c r="G44" s="77"/>
      <c r="H44" s="78"/>
      <c r="I44" s="86"/>
      <c r="J44" s="77"/>
      <c r="K44" s="80"/>
      <c r="L44" s="81"/>
      <c r="M44" s="80"/>
      <c r="N44" s="81"/>
      <c r="O44" s="82">
        <f t="shared" si="1"/>
        <v>0</v>
      </c>
      <c r="P44" s="83">
        <f>N44/N9</f>
        <v>0</v>
      </c>
      <c r="Q44" s="81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</row>
    <row r="45" spans="1:30" ht="25.2">
      <c r="A45" s="73">
        <v>37</v>
      </c>
      <c r="B45" s="78"/>
      <c r="C45" s="74"/>
      <c r="D45" s="75"/>
      <c r="E45" s="76"/>
      <c r="F45" s="77"/>
      <c r="G45" s="77"/>
      <c r="H45" s="78"/>
      <c r="I45" s="79"/>
      <c r="J45" s="77"/>
      <c r="K45" s="80"/>
      <c r="L45" s="81"/>
      <c r="M45" s="80"/>
      <c r="N45" s="81"/>
      <c r="O45" s="82">
        <f t="shared" si="1"/>
        <v>0</v>
      </c>
      <c r="P45" s="83">
        <f>N45/N9</f>
        <v>0</v>
      </c>
      <c r="Q45" s="81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</row>
    <row r="46" spans="1:30" ht="25.2">
      <c r="A46" s="73">
        <v>38</v>
      </c>
      <c r="B46" s="78"/>
      <c r="C46" s="74"/>
      <c r="D46" s="75"/>
      <c r="E46" s="76"/>
      <c r="F46" s="77"/>
      <c r="G46" s="77"/>
      <c r="H46" s="78"/>
      <c r="I46" s="86"/>
      <c r="J46" s="77"/>
      <c r="K46" s="80"/>
      <c r="L46" s="81"/>
      <c r="M46" s="80"/>
      <c r="N46" s="81"/>
      <c r="O46" s="82">
        <f t="shared" si="1"/>
        <v>0</v>
      </c>
      <c r="P46" s="83">
        <f>N46/N9</f>
        <v>0</v>
      </c>
      <c r="Q46" s="81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</row>
    <row r="47" spans="1:30" ht="25.2">
      <c r="A47" s="73">
        <v>39</v>
      </c>
      <c r="B47" s="78"/>
      <c r="C47" s="74"/>
      <c r="D47" s="75"/>
      <c r="E47" s="76"/>
      <c r="F47" s="77"/>
      <c r="G47" s="77"/>
      <c r="H47" s="78"/>
      <c r="I47" s="79"/>
      <c r="J47" s="77"/>
      <c r="K47" s="80"/>
      <c r="L47" s="81"/>
      <c r="M47" s="80"/>
      <c r="N47" s="81"/>
      <c r="O47" s="82">
        <f t="shared" si="1"/>
        <v>0</v>
      </c>
      <c r="P47" s="83">
        <f>N47/N9</f>
        <v>0</v>
      </c>
      <c r="Q47" s="81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</row>
    <row r="48" spans="1:30" ht="25.2">
      <c r="A48" s="73">
        <v>40</v>
      </c>
      <c r="B48" s="78"/>
      <c r="C48" s="74"/>
      <c r="D48" s="75"/>
      <c r="E48" s="76"/>
      <c r="F48" s="77"/>
      <c r="G48" s="77"/>
      <c r="H48" s="78"/>
      <c r="I48" s="86"/>
      <c r="J48" s="77"/>
      <c r="K48" s="80"/>
      <c r="L48" s="81"/>
      <c r="M48" s="80"/>
      <c r="N48" s="81"/>
      <c r="O48" s="82">
        <f t="shared" si="1"/>
        <v>0</v>
      </c>
      <c r="P48" s="83">
        <f>N48/N9</f>
        <v>0</v>
      </c>
      <c r="Q48" s="81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</row>
    <row r="49" spans="1:30" ht="25.2">
      <c r="A49" s="73">
        <v>41</v>
      </c>
      <c r="B49" s="78"/>
      <c r="C49" s="74"/>
      <c r="D49" s="75"/>
      <c r="E49" s="76"/>
      <c r="F49" s="77"/>
      <c r="G49" s="77"/>
      <c r="H49" s="78"/>
      <c r="I49" s="79"/>
      <c r="J49" s="77"/>
      <c r="K49" s="80"/>
      <c r="L49" s="81"/>
      <c r="M49" s="80"/>
      <c r="N49" s="81"/>
      <c r="O49" s="82">
        <f t="shared" si="1"/>
        <v>0</v>
      </c>
      <c r="P49" s="83">
        <f>N49/N9</f>
        <v>0</v>
      </c>
      <c r="Q49" s="81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</row>
    <row r="50" spans="1:30" ht="25.2">
      <c r="A50" s="73">
        <v>42</v>
      </c>
      <c r="B50" s="78"/>
      <c r="C50" s="74"/>
      <c r="D50" s="75"/>
      <c r="E50" s="76"/>
      <c r="F50" s="77"/>
      <c r="G50" s="77"/>
      <c r="H50" s="78"/>
      <c r="I50" s="86"/>
      <c r="J50" s="77"/>
      <c r="K50" s="80"/>
      <c r="L50" s="81"/>
      <c r="M50" s="80"/>
      <c r="N50" s="81"/>
      <c r="O50" s="82">
        <f t="shared" si="1"/>
        <v>0</v>
      </c>
      <c r="P50" s="83">
        <f>N50/N9</f>
        <v>0</v>
      </c>
      <c r="Q50" s="81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</row>
    <row r="51" spans="1:30" ht="25.2">
      <c r="A51" s="73">
        <v>43</v>
      </c>
      <c r="B51" s="78"/>
      <c r="C51" s="74"/>
      <c r="D51" s="75"/>
      <c r="E51" s="76"/>
      <c r="F51" s="77"/>
      <c r="G51" s="77"/>
      <c r="H51" s="78"/>
      <c r="I51" s="79"/>
      <c r="J51" s="77"/>
      <c r="K51" s="80"/>
      <c r="L51" s="81"/>
      <c r="M51" s="80"/>
      <c r="N51" s="81"/>
      <c r="O51" s="82">
        <f t="shared" si="1"/>
        <v>0</v>
      </c>
      <c r="P51" s="83">
        <f>N51/N9</f>
        <v>0</v>
      </c>
      <c r="Q51" s="81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</row>
    <row r="52" spans="1:30" ht="25.2">
      <c r="A52" s="73">
        <v>44</v>
      </c>
      <c r="B52" s="78"/>
      <c r="C52" s="74"/>
      <c r="D52" s="75"/>
      <c r="E52" s="76"/>
      <c r="F52" s="77"/>
      <c r="G52" s="77"/>
      <c r="H52" s="78"/>
      <c r="I52" s="86"/>
      <c r="J52" s="77"/>
      <c r="K52" s="80"/>
      <c r="L52" s="81"/>
      <c r="M52" s="80"/>
      <c r="N52" s="81"/>
      <c r="O52" s="82">
        <f t="shared" si="1"/>
        <v>0</v>
      </c>
      <c r="P52" s="83">
        <f>N52/N9</f>
        <v>0</v>
      </c>
      <c r="Q52" s="81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</row>
    <row r="53" spans="1:30" ht="25.2">
      <c r="A53" s="73">
        <v>45</v>
      </c>
      <c r="B53" s="78"/>
      <c r="C53" s="74"/>
      <c r="D53" s="75"/>
      <c r="E53" s="76"/>
      <c r="F53" s="77"/>
      <c r="G53" s="77"/>
      <c r="H53" s="78"/>
      <c r="I53" s="79"/>
      <c r="J53" s="77"/>
      <c r="K53" s="80"/>
      <c r="L53" s="81"/>
      <c r="M53" s="80"/>
      <c r="N53" s="81"/>
      <c r="O53" s="82">
        <f t="shared" si="1"/>
        <v>0</v>
      </c>
      <c r="P53" s="83">
        <f>N53/N9</f>
        <v>0</v>
      </c>
      <c r="Q53" s="81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</row>
    <row r="54" spans="1:30" ht="25.2">
      <c r="A54" s="73">
        <v>46</v>
      </c>
      <c r="B54" s="78"/>
      <c r="C54" s="74"/>
      <c r="D54" s="75"/>
      <c r="E54" s="76"/>
      <c r="F54" s="77"/>
      <c r="G54" s="77"/>
      <c r="H54" s="78"/>
      <c r="I54" s="86"/>
      <c r="J54" s="77"/>
      <c r="K54" s="80"/>
      <c r="L54" s="81"/>
      <c r="M54" s="80"/>
      <c r="N54" s="81"/>
      <c r="O54" s="82">
        <f t="shared" si="1"/>
        <v>0</v>
      </c>
      <c r="P54" s="83">
        <f>N54/N9</f>
        <v>0</v>
      </c>
      <c r="Q54" s="81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</row>
    <row r="55" spans="1:30" ht="25.2">
      <c r="A55" s="73">
        <v>47</v>
      </c>
      <c r="B55" s="78"/>
      <c r="C55" s="74"/>
      <c r="D55" s="75"/>
      <c r="E55" s="76"/>
      <c r="F55" s="77"/>
      <c r="G55" s="77"/>
      <c r="H55" s="78"/>
      <c r="I55" s="79"/>
      <c r="J55" s="77"/>
      <c r="K55" s="80"/>
      <c r="L55" s="81"/>
      <c r="M55" s="80"/>
      <c r="N55" s="81"/>
      <c r="O55" s="82">
        <f t="shared" si="1"/>
        <v>0</v>
      </c>
      <c r="P55" s="83">
        <f>N55/N9</f>
        <v>0</v>
      </c>
      <c r="Q55" s="81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</row>
    <row r="56" spans="1:30" ht="25.2">
      <c r="A56" s="73">
        <v>48</v>
      </c>
      <c r="B56" s="78"/>
      <c r="C56" s="74"/>
      <c r="D56" s="75"/>
      <c r="E56" s="76"/>
      <c r="F56" s="77"/>
      <c r="G56" s="77"/>
      <c r="H56" s="78"/>
      <c r="I56" s="86"/>
      <c r="J56" s="77"/>
      <c r="K56" s="80"/>
      <c r="L56" s="81"/>
      <c r="M56" s="80"/>
      <c r="N56" s="81"/>
      <c r="O56" s="82">
        <f t="shared" si="1"/>
        <v>0</v>
      </c>
      <c r="P56" s="83">
        <f>N56/N9</f>
        <v>0</v>
      </c>
      <c r="Q56" s="81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</row>
    <row r="57" spans="1:30" ht="25.2">
      <c r="A57" s="73">
        <v>49</v>
      </c>
      <c r="B57" s="78"/>
      <c r="C57" s="74"/>
      <c r="D57" s="75"/>
      <c r="E57" s="76"/>
      <c r="F57" s="77"/>
      <c r="G57" s="77"/>
      <c r="H57" s="78"/>
      <c r="I57" s="79"/>
      <c r="J57" s="77"/>
      <c r="K57" s="80"/>
      <c r="L57" s="81"/>
      <c r="M57" s="80"/>
      <c r="N57" s="81"/>
      <c r="O57" s="82">
        <f t="shared" si="1"/>
        <v>0</v>
      </c>
      <c r="P57" s="83">
        <f>N57/N9</f>
        <v>0</v>
      </c>
      <c r="Q57" s="81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</row>
    <row r="58" spans="1:30" ht="25.2">
      <c r="A58" s="73">
        <v>50</v>
      </c>
      <c r="B58" s="78"/>
      <c r="C58" s="74"/>
      <c r="D58" s="75"/>
      <c r="E58" s="76"/>
      <c r="F58" s="77"/>
      <c r="G58" s="77"/>
      <c r="H58" s="78"/>
      <c r="I58" s="86"/>
      <c r="J58" s="77"/>
      <c r="K58" s="80"/>
      <c r="L58" s="81"/>
      <c r="M58" s="80"/>
      <c r="N58" s="81"/>
      <c r="O58" s="82">
        <f t="shared" si="1"/>
        <v>0</v>
      </c>
      <c r="P58" s="83">
        <f>N58/N9</f>
        <v>0</v>
      </c>
      <c r="Q58" s="81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</row>
    <row r="59" spans="1:30" ht="25.2">
      <c r="A59" s="73">
        <v>51</v>
      </c>
      <c r="B59" s="78"/>
      <c r="C59" s="74"/>
      <c r="D59" s="75"/>
      <c r="E59" s="76"/>
      <c r="F59" s="77"/>
      <c r="G59" s="77"/>
      <c r="H59" s="78"/>
      <c r="I59" s="79"/>
      <c r="J59" s="77"/>
      <c r="K59" s="80"/>
      <c r="L59" s="81"/>
      <c r="M59" s="80"/>
      <c r="N59" s="81"/>
      <c r="O59" s="82">
        <f t="shared" si="1"/>
        <v>0</v>
      </c>
      <c r="P59" s="83">
        <f>N59/N9</f>
        <v>0</v>
      </c>
      <c r="Q59" s="81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</row>
    <row r="60" spans="1:30" ht="25.2">
      <c r="A60" s="73">
        <v>52</v>
      </c>
      <c r="B60" s="78"/>
      <c r="C60" s="74"/>
      <c r="D60" s="75"/>
      <c r="E60" s="76"/>
      <c r="F60" s="77"/>
      <c r="G60" s="77"/>
      <c r="H60" s="78"/>
      <c r="I60" s="86"/>
      <c r="J60" s="77"/>
      <c r="K60" s="80"/>
      <c r="L60" s="81"/>
      <c r="M60" s="80"/>
      <c r="N60" s="81"/>
      <c r="O60" s="82">
        <f t="shared" si="1"/>
        <v>0</v>
      </c>
      <c r="P60" s="83">
        <f>N60/N9</f>
        <v>0</v>
      </c>
      <c r="Q60" s="81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</row>
    <row r="61" spans="1:30" ht="25.2">
      <c r="A61" s="73">
        <v>53</v>
      </c>
      <c r="B61" s="78"/>
      <c r="C61" s="74"/>
      <c r="D61" s="75"/>
      <c r="E61" s="76"/>
      <c r="F61" s="77"/>
      <c r="G61" s="77"/>
      <c r="H61" s="78"/>
      <c r="I61" s="79"/>
      <c r="J61" s="77"/>
      <c r="K61" s="80"/>
      <c r="L61" s="81"/>
      <c r="M61" s="80"/>
      <c r="N61" s="81"/>
      <c r="O61" s="82">
        <f t="shared" si="1"/>
        <v>0</v>
      </c>
      <c r="P61" s="83">
        <f>N61/N9</f>
        <v>0</v>
      </c>
      <c r="Q61" s="81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</row>
    <row r="62" spans="1:30" ht="25.2">
      <c r="A62" s="73">
        <v>54</v>
      </c>
      <c r="B62" s="78"/>
      <c r="C62" s="74"/>
      <c r="D62" s="75"/>
      <c r="E62" s="76"/>
      <c r="F62" s="77"/>
      <c r="G62" s="77"/>
      <c r="H62" s="78"/>
      <c r="I62" s="86"/>
      <c r="J62" s="77"/>
      <c r="K62" s="80"/>
      <c r="L62" s="81"/>
      <c r="M62" s="80"/>
      <c r="N62" s="81"/>
      <c r="O62" s="82">
        <f t="shared" si="1"/>
        <v>0</v>
      </c>
      <c r="P62" s="83">
        <f>N62/N9</f>
        <v>0</v>
      </c>
      <c r="Q62" s="81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</row>
    <row r="63" spans="1:30" ht="25.2">
      <c r="A63" s="73">
        <v>55</v>
      </c>
      <c r="B63" s="78"/>
      <c r="C63" s="74"/>
      <c r="D63" s="75"/>
      <c r="E63" s="76"/>
      <c r="F63" s="77"/>
      <c r="G63" s="77"/>
      <c r="H63" s="78"/>
      <c r="I63" s="79"/>
      <c r="J63" s="77"/>
      <c r="K63" s="80"/>
      <c r="L63" s="81"/>
      <c r="M63" s="80"/>
      <c r="N63" s="81"/>
      <c r="O63" s="82">
        <f t="shared" si="1"/>
        <v>0</v>
      </c>
      <c r="P63" s="83">
        <f>N63/N9</f>
        <v>0</v>
      </c>
      <c r="Q63" s="81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</row>
    <row r="64" spans="1:30" ht="25.2">
      <c r="A64" s="73">
        <v>56</v>
      </c>
      <c r="B64" s="78"/>
      <c r="C64" s="74"/>
      <c r="D64" s="75"/>
      <c r="E64" s="76"/>
      <c r="F64" s="77"/>
      <c r="G64" s="77"/>
      <c r="H64" s="78"/>
      <c r="I64" s="86"/>
      <c r="J64" s="77"/>
      <c r="K64" s="80"/>
      <c r="L64" s="81"/>
      <c r="M64" s="80"/>
      <c r="N64" s="81"/>
      <c r="O64" s="82">
        <f t="shared" si="1"/>
        <v>0</v>
      </c>
      <c r="P64" s="83">
        <f>N64/N9</f>
        <v>0</v>
      </c>
      <c r="Q64" s="81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</row>
    <row r="65" spans="1:30" ht="25.2">
      <c r="A65" s="73">
        <v>57</v>
      </c>
      <c r="B65" s="78"/>
      <c r="C65" s="74"/>
      <c r="D65" s="75"/>
      <c r="E65" s="76"/>
      <c r="F65" s="77"/>
      <c r="G65" s="77"/>
      <c r="H65" s="78"/>
      <c r="I65" s="79"/>
      <c r="J65" s="77"/>
      <c r="K65" s="80"/>
      <c r="L65" s="81"/>
      <c r="M65" s="80"/>
      <c r="N65" s="81"/>
      <c r="O65" s="82">
        <f t="shared" si="1"/>
        <v>0</v>
      </c>
      <c r="P65" s="83">
        <f>N65/N9</f>
        <v>0</v>
      </c>
      <c r="Q65" s="81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</row>
    <row r="66" spans="1:30" ht="25.2">
      <c r="A66" s="73">
        <v>58</v>
      </c>
      <c r="B66" s="78"/>
      <c r="C66" s="74"/>
      <c r="D66" s="75"/>
      <c r="E66" s="76"/>
      <c r="F66" s="77"/>
      <c r="G66" s="77"/>
      <c r="H66" s="78"/>
      <c r="I66" s="86"/>
      <c r="J66" s="77"/>
      <c r="K66" s="80"/>
      <c r="L66" s="81"/>
      <c r="M66" s="80"/>
      <c r="N66" s="81"/>
      <c r="O66" s="82">
        <f t="shared" si="1"/>
        <v>0</v>
      </c>
      <c r="P66" s="83">
        <f>N66/N9</f>
        <v>0</v>
      </c>
      <c r="Q66" s="81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</row>
    <row r="67" spans="1:30" ht="25.2">
      <c r="A67" s="73">
        <v>59</v>
      </c>
      <c r="B67" s="78"/>
      <c r="C67" s="74"/>
      <c r="D67" s="75"/>
      <c r="E67" s="76"/>
      <c r="F67" s="77"/>
      <c r="G67" s="77"/>
      <c r="H67" s="78"/>
      <c r="I67" s="79"/>
      <c r="J67" s="77"/>
      <c r="K67" s="80"/>
      <c r="L67" s="81"/>
      <c r="M67" s="80"/>
      <c r="N67" s="81"/>
      <c r="O67" s="82">
        <f t="shared" si="1"/>
        <v>0</v>
      </c>
      <c r="P67" s="83">
        <f>N67/N9</f>
        <v>0</v>
      </c>
      <c r="Q67" s="81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</row>
    <row r="68" spans="1:30" ht="25.2">
      <c r="A68" s="73">
        <v>60</v>
      </c>
      <c r="B68" s="78"/>
      <c r="C68" s="74"/>
      <c r="D68" s="75"/>
      <c r="E68" s="76"/>
      <c r="F68" s="77"/>
      <c r="G68" s="77"/>
      <c r="H68" s="78"/>
      <c r="I68" s="86"/>
      <c r="J68" s="77"/>
      <c r="K68" s="80"/>
      <c r="L68" s="81"/>
      <c r="M68" s="80"/>
      <c r="N68" s="81"/>
      <c r="O68" s="82">
        <f t="shared" si="1"/>
        <v>0</v>
      </c>
      <c r="P68" s="83">
        <f>N68/N9</f>
        <v>0</v>
      </c>
      <c r="Q68" s="81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</row>
    <row r="69" spans="1:30" ht="25.2">
      <c r="A69" s="73">
        <v>61</v>
      </c>
      <c r="B69" s="78"/>
      <c r="C69" s="74"/>
      <c r="D69" s="75"/>
      <c r="E69" s="76"/>
      <c r="F69" s="77"/>
      <c r="G69" s="77"/>
      <c r="H69" s="78"/>
      <c r="I69" s="79"/>
      <c r="J69" s="77"/>
      <c r="K69" s="80"/>
      <c r="L69" s="81"/>
      <c r="M69" s="80"/>
      <c r="N69" s="81"/>
      <c r="O69" s="82">
        <f t="shared" si="1"/>
        <v>0</v>
      </c>
      <c r="P69" s="83">
        <f>N69/N9</f>
        <v>0</v>
      </c>
      <c r="Q69" s="81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</row>
    <row r="70" spans="1:30" ht="25.2">
      <c r="A70" s="73">
        <v>62</v>
      </c>
      <c r="B70" s="78"/>
      <c r="C70" s="74"/>
      <c r="D70" s="75"/>
      <c r="E70" s="76"/>
      <c r="F70" s="77"/>
      <c r="G70" s="77"/>
      <c r="H70" s="78"/>
      <c r="I70" s="86"/>
      <c r="J70" s="77"/>
      <c r="K70" s="80"/>
      <c r="L70" s="81"/>
      <c r="M70" s="80"/>
      <c r="N70" s="81"/>
      <c r="O70" s="82">
        <f t="shared" si="1"/>
        <v>0</v>
      </c>
      <c r="P70" s="83">
        <f>N70/N9</f>
        <v>0</v>
      </c>
      <c r="Q70" s="81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</row>
    <row r="71" spans="1:30" ht="25.2">
      <c r="A71" s="73">
        <v>63</v>
      </c>
      <c r="B71" s="78"/>
      <c r="C71" s="74"/>
      <c r="D71" s="75"/>
      <c r="E71" s="76"/>
      <c r="F71" s="77"/>
      <c r="G71" s="77"/>
      <c r="H71" s="78"/>
      <c r="I71" s="79"/>
      <c r="J71" s="77"/>
      <c r="K71" s="80"/>
      <c r="L71" s="81"/>
      <c r="M71" s="80"/>
      <c r="N71" s="81"/>
      <c r="O71" s="82">
        <f t="shared" si="1"/>
        <v>0</v>
      </c>
      <c r="P71" s="83">
        <f>N71/N9</f>
        <v>0</v>
      </c>
      <c r="Q71" s="81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</row>
    <row r="72" spans="1:30" ht="25.2">
      <c r="A72" s="73">
        <v>64</v>
      </c>
      <c r="B72" s="78"/>
      <c r="C72" s="74"/>
      <c r="D72" s="75"/>
      <c r="E72" s="76"/>
      <c r="F72" s="77"/>
      <c r="G72" s="77"/>
      <c r="H72" s="78"/>
      <c r="I72" s="86"/>
      <c r="J72" s="77"/>
      <c r="K72" s="80"/>
      <c r="L72" s="81"/>
      <c r="M72" s="80"/>
      <c r="N72" s="81"/>
      <c r="O72" s="82">
        <f t="shared" si="1"/>
        <v>0</v>
      </c>
      <c r="P72" s="83">
        <f>N72/N9</f>
        <v>0</v>
      </c>
      <c r="Q72" s="81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</row>
    <row r="73" spans="1:30" ht="25.2">
      <c r="A73" s="73">
        <v>65</v>
      </c>
      <c r="B73" s="78"/>
      <c r="C73" s="74"/>
      <c r="D73" s="75"/>
      <c r="E73" s="76"/>
      <c r="F73" s="77"/>
      <c r="G73" s="77"/>
      <c r="H73" s="78"/>
      <c r="I73" s="79"/>
      <c r="J73" s="77"/>
      <c r="K73" s="80"/>
      <c r="L73" s="81"/>
      <c r="M73" s="80"/>
      <c r="N73" s="81"/>
      <c r="O73" s="82">
        <f t="shared" si="1"/>
        <v>0</v>
      </c>
      <c r="P73" s="83">
        <f>N73/N9</f>
        <v>0</v>
      </c>
      <c r="Q73" s="81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</row>
    <row r="74" spans="1:30" ht="25.2">
      <c r="A74" s="73">
        <v>66</v>
      </c>
      <c r="B74" s="78"/>
      <c r="C74" s="74"/>
      <c r="D74" s="75"/>
      <c r="E74" s="76"/>
      <c r="F74" s="77"/>
      <c r="G74" s="77"/>
      <c r="H74" s="78"/>
      <c r="I74" s="86"/>
      <c r="J74" s="77"/>
      <c r="K74" s="80"/>
      <c r="L74" s="81"/>
      <c r="M74" s="80"/>
      <c r="N74" s="81"/>
      <c r="O74" s="82">
        <f t="shared" si="1"/>
        <v>0</v>
      </c>
      <c r="P74" s="83">
        <f>N74/N9</f>
        <v>0</v>
      </c>
      <c r="Q74" s="81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</row>
    <row r="75" spans="1:30" ht="25.2">
      <c r="A75" s="73">
        <v>67</v>
      </c>
      <c r="B75" s="78"/>
      <c r="C75" s="74"/>
      <c r="D75" s="75"/>
      <c r="E75" s="76"/>
      <c r="F75" s="77"/>
      <c r="G75" s="77"/>
      <c r="H75" s="78"/>
      <c r="I75" s="79"/>
      <c r="J75" s="77"/>
      <c r="K75" s="80"/>
      <c r="L75" s="81"/>
      <c r="M75" s="80"/>
      <c r="N75" s="81"/>
      <c r="O75" s="82">
        <f t="shared" si="1"/>
        <v>0</v>
      </c>
      <c r="P75" s="83">
        <f>N75/N9</f>
        <v>0</v>
      </c>
      <c r="Q75" s="81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</row>
    <row r="76" spans="1:30" ht="25.2">
      <c r="A76" s="73">
        <v>68</v>
      </c>
      <c r="B76" s="78"/>
      <c r="C76" s="74"/>
      <c r="D76" s="75"/>
      <c r="E76" s="76"/>
      <c r="F76" s="77"/>
      <c r="G76" s="77"/>
      <c r="H76" s="78"/>
      <c r="I76" s="86"/>
      <c r="J76" s="77"/>
      <c r="K76" s="80"/>
      <c r="L76" s="81"/>
      <c r="M76" s="80"/>
      <c r="N76" s="81"/>
      <c r="O76" s="82">
        <f t="shared" si="1"/>
        <v>0</v>
      </c>
      <c r="P76" s="83">
        <f>N76/N9</f>
        <v>0</v>
      </c>
      <c r="Q76" s="81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</row>
    <row r="77" spans="1:30" ht="25.2">
      <c r="A77" s="73">
        <v>69</v>
      </c>
      <c r="B77" s="78"/>
      <c r="C77" s="74"/>
      <c r="D77" s="75"/>
      <c r="E77" s="76"/>
      <c r="F77" s="77"/>
      <c r="G77" s="77"/>
      <c r="H77" s="78"/>
      <c r="I77" s="79"/>
      <c r="J77" s="77"/>
      <c r="K77" s="80"/>
      <c r="L77" s="81"/>
      <c r="M77" s="80"/>
      <c r="N77" s="81"/>
      <c r="O77" s="82">
        <f t="shared" si="1"/>
        <v>0</v>
      </c>
      <c r="P77" s="83">
        <f>N77/N9</f>
        <v>0</v>
      </c>
      <c r="Q77" s="81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</row>
    <row r="78" spans="1:30" ht="25.2">
      <c r="A78" s="73">
        <v>70</v>
      </c>
      <c r="B78" s="78"/>
      <c r="C78" s="74"/>
      <c r="D78" s="75"/>
      <c r="E78" s="76"/>
      <c r="F78" s="77"/>
      <c r="G78" s="77"/>
      <c r="H78" s="78"/>
      <c r="I78" s="86"/>
      <c r="J78" s="77"/>
      <c r="K78" s="80"/>
      <c r="L78" s="81"/>
      <c r="M78" s="80"/>
      <c r="N78" s="81"/>
      <c r="O78" s="82">
        <f t="shared" si="1"/>
        <v>0</v>
      </c>
      <c r="P78" s="83">
        <f>N78/N9</f>
        <v>0</v>
      </c>
      <c r="Q78" s="81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</row>
    <row r="79" spans="1:30" ht="25.2">
      <c r="A79" s="73">
        <v>71</v>
      </c>
      <c r="B79" s="78"/>
      <c r="C79" s="74"/>
      <c r="D79" s="75"/>
      <c r="E79" s="76"/>
      <c r="F79" s="77"/>
      <c r="G79" s="77"/>
      <c r="H79" s="78"/>
      <c r="I79" s="79"/>
      <c r="J79" s="77"/>
      <c r="K79" s="80"/>
      <c r="L79" s="81"/>
      <c r="M79" s="80"/>
      <c r="N79" s="81"/>
      <c r="O79" s="82">
        <f t="shared" si="1"/>
        <v>0</v>
      </c>
      <c r="P79" s="83">
        <f>N79/N9</f>
        <v>0</v>
      </c>
      <c r="Q79" s="81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</row>
    <row r="80" spans="1:30" ht="25.2">
      <c r="A80" s="73">
        <v>72</v>
      </c>
      <c r="B80" s="78"/>
      <c r="C80" s="74"/>
      <c r="D80" s="75"/>
      <c r="E80" s="76"/>
      <c r="F80" s="77"/>
      <c r="G80" s="77"/>
      <c r="H80" s="78"/>
      <c r="I80" s="86"/>
      <c r="J80" s="77"/>
      <c r="K80" s="80"/>
      <c r="L80" s="81"/>
      <c r="M80" s="80"/>
      <c r="N80" s="81"/>
      <c r="O80" s="82">
        <f t="shared" si="1"/>
        <v>0</v>
      </c>
      <c r="P80" s="83">
        <f>N80/N9</f>
        <v>0</v>
      </c>
      <c r="Q80" s="81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</row>
    <row r="81" spans="1:30" ht="25.2">
      <c r="A81" s="73">
        <v>73</v>
      </c>
      <c r="B81" s="78"/>
      <c r="C81" s="74"/>
      <c r="D81" s="75"/>
      <c r="E81" s="76"/>
      <c r="F81" s="77"/>
      <c r="G81" s="77"/>
      <c r="H81" s="78"/>
      <c r="I81" s="79"/>
      <c r="J81" s="77"/>
      <c r="K81" s="80"/>
      <c r="L81" s="81"/>
      <c r="M81" s="80"/>
      <c r="N81" s="81"/>
      <c r="O81" s="82">
        <f t="shared" si="1"/>
        <v>0</v>
      </c>
      <c r="P81" s="83">
        <f>N81/N9</f>
        <v>0</v>
      </c>
      <c r="Q81" s="81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</row>
    <row r="82" spans="1:30" ht="25.2">
      <c r="A82" s="73">
        <v>74</v>
      </c>
      <c r="B82" s="78"/>
      <c r="C82" s="74"/>
      <c r="D82" s="75"/>
      <c r="E82" s="76"/>
      <c r="F82" s="77"/>
      <c r="G82" s="77"/>
      <c r="H82" s="78"/>
      <c r="I82" s="86"/>
      <c r="J82" s="77"/>
      <c r="K82" s="80"/>
      <c r="L82" s="81"/>
      <c r="M82" s="80"/>
      <c r="N82" s="81"/>
      <c r="O82" s="82">
        <f t="shared" si="1"/>
        <v>0</v>
      </c>
      <c r="P82" s="83">
        <f>N82/N9</f>
        <v>0</v>
      </c>
      <c r="Q82" s="81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</row>
    <row r="83" spans="1:30" ht="25.2">
      <c r="A83" s="73">
        <v>75</v>
      </c>
      <c r="B83" s="78"/>
      <c r="C83" s="74"/>
      <c r="D83" s="75"/>
      <c r="E83" s="76"/>
      <c r="F83" s="77"/>
      <c r="G83" s="77"/>
      <c r="H83" s="78"/>
      <c r="I83" s="79"/>
      <c r="J83" s="77"/>
      <c r="K83" s="80"/>
      <c r="L83" s="81"/>
      <c r="M83" s="80"/>
      <c r="N83" s="81"/>
      <c r="O83" s="82">
        <f t="shared" si="1"/>
        <v>0</v>
      </c>
      <c r="P83" s="83">
        <f>N83/N9</f>
        <v>0</v>
      </c>
      <c r="Q83" s="81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</row>
    <row r="84" spans="1:30" ht="25.2">
      <c r="A84" s="73">
        <v>76</v>
      </c>
      <c r="B84" s="78"/>
      <c r="C84" s="74"/>
      <c r="D84" s="75"/>
      <c r="E84" s="76"/>
      <c r="F84" s="77"/>
      <c r="G84" s="77"/>
      <c r="H84" s="78"/>
      <c r="I84" s="86"/>
      <c r="J84" s="77"/>
      <c r="K84" s="80"/>
      <c r="L84" s="81"/>
      <c r="M84" s="80"/>
      <c r="N84" s="81"/>
      <c r="O84" s="82">
        <f t="shared" si="1"/>
        <v>0</v>
      </c>
      <c r="P84" s="83">
        <f>N84/N9</f>
        <v>0</v>
      </c>
      <c r="Q84" s="81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</row>
    <row r="85" spans="1:30" ht="25.2">
      <c r="A85" s="73">
        <v>77</v>
      </c>
      <c r="B85" s="78"/>
      <c r="C85" s="74"/>
      <c r="D85" s="75"/>
      <c r="E85" s="76"/>
      <c r="F85" s="77"/>
      <c r="G85" s="77"/>
      <c r="H85" s="78"/>
      <c r="I85" s="79"/>
      <c r="J85" s="77"/>
      <c r="K85" s="80"/>
      <c r="L85" s="81"/>
      <c r="M85" s="80"/>
      <c r="N85" s="81"/>
      <c r="O85" s="82">
        <f t="shared" si="1"/>
        <v>0</v>
      </c>
      <c r="P85" s="83">
        <f>N85/N9</f>
        <v>0</v>
      </c>
      <c r="Q85" s="81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</row>
    <row r="86" spans="1:30" ht="25.2">
      <c r="A86" s="73">
        <v>78</v>
      </c>
      <c r="B86" s="78"/>
      <c r="C86" s="74"/>
      <c r="D86" s="75"/>
      <c r="E86" s="76"/>
      <c r="F86" s="77"/>
      <c r="G86" s="77"/>
      <c r="H86" s="78"/>
      <c r="I86" s="86"/>
      <c r="J86" s="77"/>
      <c r="K86" s="80"/>
      <c r="L86" s="81"/>
      <c r="M86" s="80"/>
      <c r="N86" s="81"/>
      <c r="O86" s="82">
        <f t="shared" si="1"/>
        <v>0</v>
      </c>
      <c r="P86" s="83">
        <f>N86/N9</f>
        <v>0</v>
      </c>
      <c r="Q86" s="81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</row>
    <row r="87" spans="1:30" ht="25.2">
      <c r="A87" s="73">
        <v>79</v>
      </c>
      <c r="B87" s="78"/>
      <c r="C87" s="74"/>
      <c r="D87" s="75"/>
      <c r="E87" s="76"/>
      <c r="F87" s="77"/>
      <c r="G87" s="77"/>
      <c r="H87" s="78"/>
      <c r="I87" s="79"/>
      <c r="J87" s="77"/>
      <c r="K87" s="80"/>
      <c r="L87" s="81"/>
      <c r="M87" s="80"/>
      <c r="N87" s="81"/>
      <c r="O87" s="82">
        <f t="shared" si="1"/>
        <v>0</v>
      </c>
      <c r="P87" s="83">
        <f>N87/N9</f>
        <v>0</v>
      </c>
      <c r="Q87" s="81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</row>
    <row r="88" spans="1:30" ht="25.2">
      <c r="A88" s="73">
        <v>80</v>
      </c>
      <c r="B88" s="78"/>
      <c r="C88" s="74"/>
      <c r="D88" s="75"/>
      <c r="E88" s="76"/>
      <c r="F88" s="77"/>
      <c r="G88" s="77"/>
      <c r="H88" s="78"/>
      <c r="I88" s="86"/>
      <c r="J88" s="77"/>
      <c r="K88" s="80"/>
      <c r="L88" s="81"/>
      <c r="M88" s="80"/>
      <c r="N88" s="81"/>
      <c r="O88" s="82">
        <f t="shared" si="1"/>
        <v>0</v>
      </c>
      <c r="P88" s="83">
        <f>N88/N9</f>
        <v>0</v>
      </c>
      <c r="Q88" s="81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</row>
    <row r="89" spans="1:30" ht="25.2">
      <c r="A89" s="73">
        <v>81</v>
      </c>
      <c r="B89" s="78"/>
      <c r="C89" s="74"/>
      <c r="D89" s="75"/>
      <c r="E89" s="76"/>
      <c r="F89" s="77"/>
      <c r="G89" s="77"/>
      <c r="H89" s="78"/>
      <c r="I89" s="79"/>
      <c r="J89" s="77"/>
      <c r="K89" s="80"/>
      <c r="L89" s="81"/>
      <c r="M89" s="80"/>
      <c r="N89" s="81"/>
      <c r="O89" s="82">
        <f t="shared" si="1"/>
        <v>0</v>
      </c>
      <c r="P89" s="83">
        <f>N89/N9</f>
        <v>0</v>
      </c>
      <c r="Q89" s="81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</row>
    <row r="90" spans="1:30" ht="25.2">
      <c r="A90" s="73">
        <v>82</v>
      </c>
      <c r="B90" s="78"/>
      <c r="C90" s="74"/>
      <c r="D90" s="75"/>
      <c r="E90" s="76"/>
      <c r="F90" s="77"/>
      <c r="G90" s="77"/>
      <c r="H90" s="78"/>
      <c r="I90" s="86"/>
      <c r="J90" s="77"/>
      <c r="K90" s="80"/>
      <c r="L90" s="81"/>
      <c r="M90" s="80"/>
      <c r="N90" s="81"/>
      <c r="O90" s="82">
        <f t="shared" si="1"/>
        <v>0</v>
      </c>
      <c r="P90" s="83">
        <f>N90/N9</f>
        <v>0</v>
      </c>
      <c r="Q90" s="81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</row>
    <row r="91" spans="1:30" ht="25.2">
      <c r="A91" s="73">
        <v>83</v>
      </c>
      <c r="B91" s="78"/>
      <c r="C91" s="74"/>
      <c r="D91" s="75"/>
      <c r="E91" s="76"/>
      <c r="F91" s="77"/>
      <c r="G91" s="77"/>
      <c r="H91" s="78"/>
      <c r="I91" s="79"/>
      <c r="J91" s="77"/>
      <c r="K91" s="80"/>
      <c r="L91" s="81"/>
      <c r="M91" s="80"/>
      <c r="N91" s="81"/>
      <c r="O91" s="82">
        <f t="shared" si="1"/>
        <v>0</v>
      </c>
      <c r="P91" s="83">
        <f>N91/N9</f>
        <v>0</v>
      </c>
      <c r="Q91" s="81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</row>
    <row r="92" spans="1:30" ht="25.2">
      <c r="A92" s="73">
        <v>84</v>
      </c>
      <c r="B92" s="78"/>
      <c r="C92" s="74"/>
      <c r="D92" s="75"/>
      <c r="E92" s="76"/>
      <c r="F92" s="77"/>
      <c r="G92" s="77"/>
      <c r="H92" s="78"/>
      <c r="I92" s="86"/>
      <c r="J92" s="77"/>
      <c r="K92" s="80"/>
      <c r="L92" s="81"/>
      <c r="M92" s="80"/>
      <c r="N92" s="81"/>
      <c r="O92" s="82">
        <f t="shared" si="1"/>
        <v>0</v>
      </c>
      <c r="P92" s="83">
        <f>N92/N9</f>
        <v>0</v>
      </c>
      <c r="Q92" s="81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</row>
    <row r="93" spans="1:30" ht="25.2">
      <c r="A93" s="73">
        <v>85</v>
      </c>
      <c r="B93" s="78"/>
      <c r="C93" s="74"/>
      <c r="D93" s="75"/>
      <c r="E93" s="76"/>
      <c r="F93" s="77"/>
      <c r="G93" s="77"/>
      <c r="H93" s="78"/>
      <c r="I93" s="79"/>
      <c r="J93" s="77"/>
      <c r="K93" s="80"/>
      <c r="L93" s="81"/>
      <c r="M93" s="80"/>
      <c r="N93" s="81"/>
      <c r="O93" s="82">
        <f t="shared" si="1"/>
        <v>0</v>
      </c>
      <c r="P93" s="83">
        <f>N93/N9</f>
        <v>0</v>
      </c>
      <c r="Q93" s="81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</row>
    <row r="94" spans="1:30" ht="25.2">
      <c r="A94" s="73">
        <v>86</v>
      </c>
      <c r="B94" s="78"/>
      <c r="C94" s="74"/>
      <c r="D94" s="75"/>
      <c r="E94" s="76"/>
      <c r="F94" s="77"/>
      <c r="G94" s="77"/>
      <c r="H94" s="78"/>
      <c r="I94" s="86"/>
      <c r="J94" s="77"/>
      <c r="K94" s="80"/>
      <c r="L94" s="81"/>
      <c r="M94" s="80"/>
      <c r="N94" s="81"/>
      <c r="O94" s="82">
        <f t="shared" si="1"/>
        <v>0</v>
      </c>
      <c r="P94" s="83">
        <f>N94/N9</f>
        <v>0</v>
      </c>
      <c r="Q94" s="81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</row>
    <row r="95" spans="1:30" ht="25.2">
      <c r="A95" s="73">
        <v>87</v>
      </c>
      <c r="B95" s="78"/>
      <c r="C95" s="74"/>
      <c r="D95" s="75"/>
      <c r="E95" s="76"/>
      <c r="F95" s="77"/>
      <c r="G95" s="77"/>
      <c r="H95" s="78"/>
      <c r="I95" s="79"/>
      <c r="J95" s="77"/>
      <c r="K95" s="80"/>
      <c r="L95" s="81"/>
      <c r="M95" s="80"/>
      <c r="N95" s="81"/>
      <c r="O95" s="82">
        <f t="shared" si="1"/>
        <v>0</v>
      </c>
      <c r="P95" s="83">
        <f>N95/N9</f>
        <v>0</v>
      </c>
      <c r="Q95" s="81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</row>
    <row r="96" spans="1:30" ht="25.2">
      <c r="A96" s="73">
        <v>88</v>
      </c>
      <c r="B96" s="78"/>
      <c r="C96" s="74"/>
      <c r="D96" s="75"/>
      <c r="E96" s="76"/>
      <c r="F96" s="77"/>
      <c r="G96" s="77"/>
      <c r="H96" s="78"/>
      <c r="I96" s="86"/>
      <c r="J96" s="77"/>
      <c r="K96" s="80"/>
      <c r="L96" s="81"/>
      <c r="M96" s="80"/>
      <c r="N96" s="81"/>
      <c r="O96" s="82">
        <f t="shared" si="1"/>
        <v>0</v>
      </c>
      <c r="P96" s="83">
        <f>N96/N9</f>
        <v>0</v>
      </c>
      <c r="Q96" s="81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</row>
    <row r="97" spans="1:30" ht="25.2">
      <c r="A97" s="73">
        <v>89</v>
      </c>
      <c r="B97" s="78"/>
      <c r="C97" s="74"/>
      <c r="D97" s="75"/>
      <c r="E97" s="76"/>
      <c r="F97" s="77"/>
      <c r="G97" s="77"/>
      <c r="H97" s="78"/>
      <c r="I97" s="79"/>
      <c r="J97" s="77"/>
      <c r="K97" s="80"/>
      <c r="L97" s="81"/>
      <c r="M97" s="80"/>
      <c r="N97" s="81"/>
      <c r="O97" s="82">
        <f t="shared" si="1"/>
        <v>0</v>
      </c>
      <c r="P97" s="83">
        <f>N97/N9</f>
        <v>0</v>
      </c>
      <c r="Q97" s="81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</row>
    <row r="98" spans="1:30" ht="25.2">
      <c r="A98" s="73">
        <v>90</v>
      </c>
      <c r="B98" s="78"/>
      <c r="C98" s="74"/>
      <c r="D98" s="75"/>
      <c r="E98" s="76"/>
      <c r="F98" s="77"/>
      <c r="G98" s="77"/>
      <c r="H98" s="78"/>
      <c r="I98" s="86"/>
      <c r="J98" s="77"/>
      <c r="K98" s="80"/>
      <c r="L98" s="81"/>
      <c r="M98" s="80"/>
      <c r="N98" s="81"/>
      <c r="O98" s="82">
        <f t="shared" si="1"/>
        <v>0</v>
      </c>
      <c r="P98" s="83">
        <f>N98/N9</f>
        <v>0</v>
      </c>
      <c r="Q98" s="81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</row>
    <row r="99" spans="1:30" ht="25.2">
      <c r="A99" s="73">
        <v>91</v>
      </c>
      <c r="B99" s="78"/>
      <c r="C99" s="74"/>
      <c r="D99" s="75"/>
      <c r="E99" s="76"/>
      <c r="F99" s="77"/>
      <c r="G99" s="77"/>
      <c r="H99" s="78"/>
      <c r="I99" s="79"/>
      <c r="J99" s="77"/>
      <c r="K99" s="80"/>
      <c r="L99" s="81"/>
      <c r="M99" s="80"/>
      <c r="N99" s="81"/>
      <c r="O99" s="82">
        <f t="shared" si="1"/>
        <v>0</v>
      </c>
      <c r="P99" s="83">
        <f>N99/N9</f>
        <v>0</v>
      </c>
      <c r="Q99" s="81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</row>
    <row r="100" spans="1:30" ht="25.2">
      <c r="A100" s="73">
        <v>92</v>
      </c>
      <c r="B100" s="78"/>
      <c r="C100" s="74"/>
      <c r="D100" s="75"/>
      <c r="E100" s="76"/>
      <c r="F100" s="77"/>
      <c r="G100" s="77"/>
      <c r="H100" s="78"/>
      <c r="I100" s="86"/>
      <c r="J100" s="77"/>
      <c r="K100" s="80"/>
      <c r="L100" s="81"/>
      <c r="M100" s="80"/>
      <c r="N100" s="81"/>
      <c r="O100" s="82">
        <f t="shared" si="1"/>
        <v>0</v>
      </c>
      <c r="P100" s="83">
        <f>N100/N9</f>
        <v>0</v>
      </c>
      <c r="Q100" s="81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</row>
    <row r="101" spans="1:30" ht="25.2">
      <c r="A101" s="73">
        <v>93</v>
      </c>
      <c r="B101" s="78"/>
      <c r="C101" s="74"/>
      <c r="D101" s="75"/>
      <c r="E101" s="76"/>
      <c r="F101" s="77"/>
      <c r="G101" s="77"/>
      <c r="H101" s="78"/>
      <c r="I101" s="79"/>
      <c r="J101" s="77"/>
      <c r="K101" s="80"/>
      <c r="L101" s="81"/>
      <c r="M101" s="80"/>
      <c r="N101" s="81"/>
      <c r="O101" s="82">
        <f t="shared" si="1"/>
        <v>0</v>
      </c>
      <c r="P101" s="83">
        <f>N101/N9</f>
        <v>0</v>
      </c>
      <c r="Q101" s="81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</row>
    <row r="102" spans="1:30" ht="25.2">
      <c r="A102" s="73">
        <v>94</v>
      </c>
      <c r="B102" s="78"/>
      <c r="C102" s="74"/>
      <c r="D102" s="75"/>
      <c r="E102" s="76"/>
      <c r="F102" s="77"/>
      <c r="G102" s="77"/>
      <c r="H102" s="78"/>
      <c r="I102" s="86"/>
      <c r="J102" s="77"/>
      <c r="K102" s="80"/>
      <c r="L102" s="81"/>
      <c r="M102" s="80"/>
      <c r="N102" s="81"/>
      <c r="O102" s="82">
        <f t="shared" si="1"/>
        <v>0</v>
      </c>
      <c r="P102" s="83">
        <f>N102/N9</f>
        <v>0</v>
      </c>
      <c r="Q102" s="81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</row>
    <row r="103" spans="1:30" ht="25.2">
      <c r="A103" s="73">
        <v>95</v>
      </c>
      <c r="B103" s="78"/>
      <c r="C103" s="74"/>
      <c r="D103" s="75"/>
      <c r="E103" s="76"/>
      <c r="F103" s="77"/>
      <c r="G103" s="77"/>
      <c r="H103" s="78"/>
      <c r="I103" s="79"/>
      <c r="J103" s="77"/>
      <c r="K103" s="80"/>
      <c r="L103" s="81"/>
      <c r="M103" s="80"/>
      <c r="N103" s="81"/>
      <c r="O103" s="82">
        <f t="shared" si="1"/>
        <v>0</v>
      </c>
      <c r="P103" s="83">
        <f>N103/N9</f>
        <v>0</v>
      </c>
      <c r="Q103" s="81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</row>
    <row r="104" spans="1:30" ht="25.2">
      <c r="A104" s="73">
        <v>96</v>
      </c>
      <c r="B104" s="78"/>
      <c r="C104" s="74"/>
      <c r="D104" s="75"/>
      <c r="E104" s="76"/>
      <c r="F104" s="77"/>
      <c r="G104" s="77"/>
      <c r="H104" s="78"/>
      <c r="I104" s="86"/>
      <c r="J104" s="77"/>
      <c r="K104" s="80"/>
      <c r="L104" s="81"/>
      <c r="M104" s="80"/>
      <c r="N104" s="81"/>
      <c r="O104" s="82">
        <f t="shared" si="1"/>
        <v>0</v>
      </c>
      <c r="P104" s="83">
        <f>N104/N9</f>
        <v>0</v>
      </c>
      <c r="Q104" s="81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</row>
    <row r="105" spans="1:30" ht="25.2">
      <c r="A105" s="73">
        <v>97</v>
      </c>
      <c r="B105" s="78"/>
      <c r="C105" s="74"/>
      <c r="D105" s="75"/>
      <c r="E105" s="76"/>
      <c r="F105" s="77"/>
      <c r="G105" s="77"/>
      <c r="H105" s="78"/>
      <c r="I105" s="79"/>
      <c r="J105" s="77"/>
      <c r="K105" s="80"/>
      <c r="L105" s="81"/>
      <c r="M105" s="80"/>
      <c r="N105" s="81"/>
      <c r="O105" s="82">
        <f t="shared" si="1"/>
        <v>0</v>
      </c>
      <c r="P105" s="83">
        <f>N105/N9</f>
        <v>0</v>
      </c>
      <c r="Q105" s="81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</row>
    <row r="106" spans="1:30" ht="25.2">
      <c r="A106" s="73">
        <v>98</v>
      </c>
      <c r="B106" s="78"/>
      <c r="C106" s="74"/>
      <c r="D106" s="75"/>
      <c r="E106" s="76"/>
      <c r="F106" s="77"/>
      <c r="G106" s="77"/>
      <c r="H106" s="78"/>
      <c r="I106" s="86"/>
      <c r="J106" s="77"/>
      <c r="K106" s="80"/>
      <c r="L106" s="81"/>
      <c r="M106" s="80"/>
      <c r="N106" s="81"/>
      <c r="O106" s="82">
        <f t="shared" si="1"/>
        <v>0</v>
      </c>
      <c r="P106" s="83">
        <f>N106/N9</f>
        <v>0</v>
      </c>
      <c r="Q106" s="81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</row>
    <row r="107" spans="1:30" ht="25.2">
      <c r="A107" s="73">
        <v>99</v>
      </c>
      <c r="B107" s="78"/>
      <c r="C107" s="74"/>
      <c r="D107" s="75"/>
      <c r="E107" s="76"/>
      <c r="F107" s="77"/>
      <c r="G107" s="77"/>
      <c r="H107" s="78"/>
      <c r="I107" s="79"/>
      <c r="J107" s="77"/>
      <c r="K107" s="80"/>
      <c r="L107" s="81"/>
      <c r="M107" s="80"/>
      <c r="N107" s="81"/>
      <c r="O107" s="82">
        <f t="shared" si="1"/>
        <v>0</v>
      </c>
      <c r="P107" s="83">
        <f>N107/N9</f>
        <v>0</v>
      </c>
      <c r="Q107" s="81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</row>
    <row r="108" spans="1:30" ht="25.2">
      <c r="A108" s="73">
        <v>100</v>
      </c>
      <c r="B108" s="78"/>
      <c r="C108" s="74"/>
      <c r="D108" s="75"/>
      <c r="E108" s="76"/>
      <c r="F108" s="77"/>
      <c r="G108" s="77"/>
      <c r="H108" s="78"/>
      <c r="I108" s="86"/>
      <c r="J108" s="77"/>
      <c r="K108" s="80"/>
      <c r="L108" s="81"/>
      <c r="M108" s="80"/>
      <c r="N108" s="81"/>
      <c r="O108" s="82">
        <f t="shared" si="1"/>
        <v>0</v>
      </c>
      <c r="P108" s="83">
        <f>N108/N9</f>
        <v>0</v>
      </c>
      <c r="Q108" s="81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</row>
    <row r="109" spans="1:30" ht="14.4">
      <c r="A109" s="375"/>
      <c r="I109" s="87"/>
    </row>
    <row r="110" spans="1:30" ht="14.4">
      <c r="A110" s="375"/>
      <c r="I110" s="87"/>
    </row>
    <row r="111" spans="1:30" ht="14.4">
      <c r="A111" s="375"/>
      <c r="I111" s="87"/>
    </row>
    <row r="112" spans="1:30" ht="14.4">
      <c r="A112" s="375"/>
      <c r="I112" s="87"/>
    </row>
    <row r="113" spans="9:9" ht="14.4">
      <c r="I113" s="87"/>
    </row>
    <row r="114" spans="9:9" ht="14.4">
      <c r="I114" s="87"/>
    </row>
    <row r="115" spans="9:9" ht="14.4">
      <c r="I115" s="87"/>
    </row>
    <row r="116" spans="9:9" ht="14.4">
      <c r="I116" s="87"/>
    </row>
    <row r="117" spans="9:9" ht="14.4">
      <c r="I117" s="87"/>
    </row>
    <row r="118" spans="9:9" ht="14.4">
      <c r="I118" s="87"/>
    </row>
    <row r="119" spans="9:9" ht="14.4">
      <c r="I119" s="87"/>
    </row>
    <row r="120" spans="9:9" ht="14.4">
      <c r="I120" s="87"/>
    </row>
    <row r="121" spans="9:9" ht="14.4">
      <c r="I121" s="87"/>
    </row>
    <row r="122" spans="9:9" ht="14.4">
      <c r="I122" s="87"/>
    </row>
    <row r="123" spans="9:9" ht="14.4">
      <c r="I123" s="87"/>
    </row>
    <row r="124" spans="9:9" ht="14.4">
      <c r="I124" s="87"/>
    </row>
    <row r="125" spans="9:9" ht="14.4">
      <c r="I125" s="87"/>
    </row>
    <row r="126" spans="9:9" ht="14.4">
      <c r="I126" s="87"/>
    </row>
    <row r="127" spans="9:9" ht="14.4">
      <c r="I127" s="87"/>
    </row>
    <row r="128" spans="9:9" ht="14.4">
      <c r="I128" s="87"/>
    </row>
    <row r="129" spans="9:9" ht="14.4">
      <c r="I129" s="87"/>
    </row>
    <row r="130" spans="9:9" ht="14.4">
      <c r="I130" s="87"/>
    </row>
    <row r="131" spans="9:9" ht="14.4">
      <c r="I131" s="87"/>
    </row>
    <row r="132" spans="9:9" ht="14.4">
      <c r="I132" s="87"/>
    </row>
    <row r="133" spans="9:9" ht="14.4">
      <c r="I133" s="87"/>
    </row>
    <row r="134" spans="9:9" ht="14.4">
      <c r="I134" s="87"/>
    </row>
    <row r="135" spans="9:9" ht="14.4">
      <c r="I135" s="87"/>
    </row>
    <row r="136" spans="9:9" ht="14.4">
      <c r="I136" s="87"/>
    </row>
    <row r="137" spans="9:9" ht="14.4">
      <c r="I137" s="87"/>
    </row>
    <row r="138" spans="9:9" ht="14.4">
      <c r="I138" s="87"/>
    </row>
    <row r="139" spans="9:9" ht="14.4">
      <c r="I139" s="87"/>
    </row>
    <row r="140" spans="9:9" ht="14.4">
      <c r="I140" s="87"/>
    </row>
    <row r="141" spans="9:9" ht="14.4">
      <c r="I141" s="87"/>
    </row>
    <row r="142" spans="9:9" ht="14.4">
      <c r="I142" s="87"/>
    </row>
    <row r="143" spans="9:9" ht="14.4">
      <c r="I143" s="87"/>
    </row>
    <row r="144" spans="9:9" ht="14.4">
      <c r="I144" s="87"/>
    </row>
    <row r="145" spans="9:9" ht="14.4">
      <c r="I145" s="87"/>
    </row>
    <row r="146" spans="9:9" ht="14.4">
      <c r="I146" s="87"/>
    </row>
    <row r="147" spans="9:9" ht="14.4">
      <c r="I147" s="87"/>
    </row>
    <row r="148" spans="9:9" ht="14.4">
      <c r="I148" s="87"/>
    </row>
    <row r="149" spans="9:9" ht="14.4">
      <c r="I149" s="87"/>
    </row>
    <row r="150" spans="9:9" ht="14.4">
      <c r="I150" s="87"/>
    </row>
    <row r="151" spans="9:9" ht="14.4">
      <c r="I151" s="87"/>
    </row>
    <row r="152" spans="9:9" ht="14.4">
      <c r="I152" s="87"/>
    </row>
    <row r="153" spans="9:9" ht="14.4">
      <c r="I153" s="87"/>
    </row>
    <row r="154" spans="9:9" ht="14.4">
      <c r="I154" s="87"/>
    </row>
    <row r="155" spans="9:9" ht="14.4">
      <c r="I155" s="87"/>
    </row>
    <row r="156" spans="9:9" ht="14.4">
      <c r="I156" s="87"/>
    </row>
    <row r="157" spans="9:9" ht="14.4">
      <c r="I157" s="87"/>
    </row>
    <row r="158" spans="9:9" ht="14.4">
      <c r="I158" s="87"/>
    </row>
    <row r="159" spans="9:9" ht="14.4">
      <c r="I159" s="87"/>
    </row>
    <row r="160" spans="9:9" ht="14.4">
      <c r="I160" s="87"/>
    </row>
    <row r="161" spans="9:9" ht="14.4">
      <c r="I161" s="87"/>
    </row>
    <row r="162" spans="9:9" ht="14.4">
      <c r="I162" s="87"/>
    </row>
    <row r="163" spans="9:9" ht="14.4">
      <c r="I163" s="87"/>
    </row>
    <row r="164" spans="9:9" ht="14.4">
      <c r="I164" s="87"/>
    </row>
    <row r="165" spans="9:9" ht="14.4">
      <c r="I165" s="87"/>
    </row>
    <row r="166" spans="9:9" ht="14.4">
      <c r="I166" s="87"/>
    </row>
    <row r="167" spans="9:9" ht="14.4">
      <c r="I167" s="87"/>
    </row>
    <row r="168" spans="9:9" ht="14.4">
      <c r="I168" s="87"/>
    </row>
    <row r="169" spans="9:9" ht="14.4">
      <c r="I169" s="87"/>
    </row>
    <row r="170" spans="9:9" ht="14.4">
      <c r="I170" s="87"/>
    </row>
    <row r="171" spans="9:9" ht="14.4">
      <c r="I171" s="87"/>
    </row>
    <row r="172" spans="9:9" ht="14.4">
      <c r="I172" s="87"/>
    </row>
    <row r="173" spans="9:9" ht="14.4">
      <c r="I173" s="87"/>
    </row>
    <row r="174" spans="9:9" ht="14.4">
      <c r="I174" s="87"/>
    </row>
    <row r="175" spans="9:9" ht="14.4">
      <c r="I175" s="87"/>
    </row>
    <row r="176" spans="9:9" ht="14.4">
      <c r="I176" s="87"/>
    </row>
    <row r="177" spans="9:9" ht="14.4">
      <c r="I177" s="87"/>
    </row>
    <row r="178" spans="9:9" ht="14.4">
      <c r="I178" s="87"/>
    </row>
    <row r="179" spans="9:9" ht="14.4">
      <c r="I179" s="87"/>
    </row>
    <row r="180" spans="9:9" ht="14.4">
      <c r="I180" s="87"/>
    </row>
    <row r="181" spans="9:9" ht="14.4">
      <c r="I181" s="87"/>
    </row>
    <row r="182" spans="9:9" ht="14.4">
      <c r="I182" s="87"/>
    </row>
    <row r="183" spans="9:9" ht="14.4">
      <c r="I183" s="87"/>
    </row>
    <row r="184" spans="9:9" ht="14.4">
      <c r="I184" s="87"/>
    </row>
    <row r="185" spans="9:9" ht="14.4">
      <c r="I185" s="87"/>
    </row>
    <row r="186" spans="9:9" ht="14.4">
      <c r="I186" s="87"/>
    </row>
    <row r="187" spans="9:9" ht="14.4">
      <c r="I187" s="87"/>
    </row>
    <row r="188" spans="9:9" ht="14.4">
      <c r="I188" s="87"/>
    </row>
    <row r="189" spans="9:9" ht="14.4">
      <c r="I189" s="87"/>
    </row>
    <row r="190" spans="9:9" ht="14.4">
      <c r="I190" s="87"/>
    </row>
    <row r="191" spans="9:9" ht="14.4">
      <c r="I191" s="87"/>
    </row>
    <row r="192" spans="9:9" ht="14.4">
      <c r="I192" s="87"/>
    </row>
    <row r="193" spans="9:9" ht="14.4">
      <c r="I193" s="87"/>
    </row>
    <row r="194" spans="9:9" ht="14.4">
      <c r="I194" s="87"/>
    </row>
    <row r="195" spans="9:9" ht="14.4">
      <c r="I195" s="87"/>
    </row>
    <row r="196" spans="9:9" ht="14.4">
      <c r="I196" s="87"/>
    </row>
    <row r="197" spans="9:9" ht="14.4">
      <c r="I197" s="87"/>
    </row>
    <row r="198" spans="9:9" ht="14.4">
      <c r="I198" s="87"/>
    </row>
    <row r="199" spans="9:9" ht="14.4">
      <c r="I199" s="87"/>
    </row>
    <row r="200" spans="9:9" ht="14.4">
      <c r="I200" s="87"/>
    </row>
    <row r="201" spans="9:9" ht="14.4">
      <c r="I201" s="87"/>
    </row>
    <row r="202" spans="9:9" ht="14.4">
      <c r="I202" s="87"/>
    </row>
    <row r="203" spans="9:9" ht="14.4">
      <c r="I203" s="87"/>
    </row>
    <row r="204" spans="9:9" ht="14.4">
      <c r="I204" s="87"/>
    </row>
    <row r="205" spans="9:9" ht="14.4">
      <c r="I205" s="87"/>
    </row>
    <row r="206" spans="9:9" ht="14.4">
      <c r="I206" s="87"/>
    </row>
    <row r="207" spans="9:9" ht="14.4">
      <c r="I207" s="87"/>
    </row>
    <row r="208" spans="9:9" ht="14.4">
      <c r="I208" s="87"/>
    </row>
    <row r="209" spans="9:9" ht="14.4">
      <c r="I209" s="87"/>
    </row>
    <row r="210" spans="9:9" ht="14.4">
      <c r="I210" s="87"/>
    </row>
    <row r="211" spans="9:9" ht="14.4">
      <c r="I211" s="87"/>
    </row>
    <row r="212" spans="9:9" ht="14.4">
      <c r="I212" s="87"/>
    </row>
    <row r="213" spans="9:9" ht="14.4">
      <c r="I213" s="87"/>
    </row>
    <row r="214" spans="9:9" ht="14.4">
      <c r="I214" s="87"/>
    </row>
    <row r="215" spans="9:9" ht="14.4">
      <c r="I215" s="87"/>
    </row>
    <row r="216" spans="9:9" ht="14.4">
      <c r="I216" s="87"/>
    </row>
    <row r="217" spans="9:9" ht="14.4">
      <c r="I217" s="87"/>
    </row>
    <row r="218" spans="9:9" ht="14.4">
      <c r="I218" s="87"/>
    </row>
    <row r="219" spans="9:9" ht="14.4">
      <c r="I219" s="87"/>
    </row>
    <row r="220" spans="9:9" ht="14.4">
      <c r="I220" s="87"/>
    </row>
    <row r="221" spans="9:9" ht="14.4">
      <c r="I221" s="87"/>
    </row>
    <row r="222" spans="9:9" ht="14.4">
      <c r="I222" s="87"/>
    </row>
    <row r="223" spans="9:9" ht="14.4">
      <c r="I223" s="87"/>
    </row>
    <row r="224" spans="9:9" ht="14.4">
      <c r="I224" s="87"/>
    </row>
    <row r="225" spans="9:9" ht="14.4">
      <c r="I225" s="87"/>
    </row>
    <row r="226" spans="9:9" ht="14.4">
      <c r="I226" s="87"/>
    </row>
    <row r="227" spans="9:9" ht="14.4">
      <c r="I227" s="87"/>
    </row>
    <row r="228" spans="9:9" ht="14.4">
      <c r="I228" s="87"/>
    </row>
    <row r="229" spans="9:9" ht="14.4">
      <c r="I229" s="87"/>
    </row>
    <row r="230" spans="9:9" ht="14.4">
      <c r="I230" s="87"/>
    </row>
    <row r="231" spans="9:9" ht="14.4">
      <c r="I231" s="87"/>
    </row>
    <row r="232" spans="9:9" ht="14.4">
      <c r="I232" s="87"/>
    </row>
    <row r="233" spans="9:9" ht="14.4">
      <c r="I233" s="87"/>
    </row>
    <row r="234" spans="9:9" ht="14.4">
      <c r="I234" s="87"/>
    </row>
    <row r="235" spans="9:9" ht="14.4">
      <c r="I235" s="87"/>
    </row>
    <row r="236" spans="9:9" ht="14.4">
      <c r="I236" s="87"/>
    </row>
    <row r="237" spans="9:9" ht="14.4">
      <c r="I237" s="87"/>
    </row>
    <row r="238" spans="9:9" ht="14.4">
      <c r="I238" s="87"/>
    </row>
    <row r="239" spans="9:9" ht="14.4">
      <c r="I239" s="87"/>
    </row>
    <row r="240" spans="9:9" ht="14.4">
      <c r="I240" s="87"/>
    </row>
    <row r="241" spans="9:9" ht="14.4">
      <c r="I241" s="87"/>
    </row>
    <row r="242" spans="9:9" ht="14.4">
      <c r="I242" s="87"/>
    </row>
    <row r="243" spans="9:9" ht="14.4">
      <c r="I243" s="87"/>
    </row>
    <row r="244" spans="9:9" ht="14.4">
      <c r="I244" s="87"/>
    </row>
    <row r="245" spans="9:9" ht="14.4">
      <c r="I245" s="87"/>
    </row>
    <row r="246" spans="9:9" ht="14.4">
      <c r="I246" s="87"/>
    </row>
    <row r="247" spans="9:9" ht="14.4">
      <c r="I247" s="87"/>
    </row>
    <row r="248" spans="9:9" ht="14.4">
      <c r="I248" s="87"/>
    </row>
    <row r="249" spans="9:9" ht="14.4">
      <c r="I249" s="87"/>
    </row>
    <row r="250" spans="9:9" ht="14.4">
      <c r="I250" s="87"/>
    </row>
    <row r="251" spans="9:9" ht="14.4">
      <c r="I251" s="87"/>
    </row>
    <row r="252" spans="9:9" ht="14.4">
      <c r="I252" s="87"/>
    </row>
    <row r="253" spans="9:9" ht="14.4">
      <c r="I253" s="87"/>
    </row>
    <row r="254" spans="9:9" ht="14.4">
      <c r="I254" s="87"/>
    </row>
    <row r="255" spans="9:9" ht="14.4">
      <c r="I255" s="87"/>
    </row>
    <row r="256" spans="9:9" ht="14.4">
      <c r="I256" s="87"/>
    </row>
    <row r="257" spans="9:9" ht="14.4">
      <c r="I257" s="87"/>
    </row>
    <row r="258" spans="9:9" ht="14.4">
      <c r="I258" s="87"/>
    </row>
    <row r="259" spans="9:9" ht="14.4">
      <c r="I259" s="87"/>
    </row>
    <row r="260" spans="9:9" ht="14.4">
      <c r="I260" s="87"/>
    </row>
    <row r="261" spans="9:9" ht="14.4">
      <c r="I261" s="87"/>
    </row>
    <row r="262" spans="9:9" ht="14.4">
      <c r="I262" s="87"/>
    </row>
    <row r="263" spans="9:9" ht="14.4">
      <c r="I263" s="87"/>
    </row>
    <row r="264" spans="9:9" ht="14.4">
      <c r="I264" s="87"/>
    </row>
    <row r="265" spans="9:9" ht="14.4">
      <c r="I265" s="87"/>
    </row>
    <row r="266" spans="9:9" ht="14.4">
      <c r="I266" s="87"/>
    </row>
    <row r="267" spans="9:9" ht="14.4">
      <c r="I267" s="87"/>
    </row>
    <row r="268" spans="9:9" ht="14.4">
      <c r="I268" s="87"/>
    </row>
    <row r="269" spans="9:9" ht="14.4">
      <c r="I269" s="87"/>
    </row>
    <row r="270" spans="9:9" ht="14.4">
      <c r="I270" s="87"/>
    </row>
    <row r="271" spans="9:9" ht="14.4">
      <c r="I271" s="87"/>
    </row>
    <row r="272" spans="9:9" ht="14.4">
      <c r="I272" s="87"/>
    </row>
    <row r="273" spans="9:9" ht="14.4">
      <c r="I273" s="87"/>
    </row>
    <row r="274" spans="9:9" ht="14.4">
      <c r="I274" s="87"/>
    </row>
    <row r="275" spans="9:9" ht="14.4">
      <c r="I275" s="87"/>
    </row>
    <row r="276" spans="9:9" ht="14.4">
      <c r="I276" s="87"/>
    </row>
    <row r="277" spans="9:9" ht="14.4">
      <c r="I277" s="87"/>
    </row>
    <row r="278" spans="9:9" ht="14.4">
      <c r="I278" s="87"/>
    </row>
    <row r="279" spans="9:9" ht="14.4">
      <c r="I279" s="87"/>
    </row>
    <row r="280" spans="9:9" ht="14.4">
      <c r="I280" s="87"/>
    </row>
    <row r="281" spans="9:9" ht="14.4">
      <c r="I281" s="87"/>
    </row>
    <row r="282" spans="9:9" ht="14.4">
      <c r="I282" s="87"/>
    </row>
    <row r="283" spans="9:9" ht="14.4">
      <c r="I283" s="87"/>
    </row>
    <row r="284" spans="9:9" ht="14.4">
      <c r="I284" s="87"/>
    </row>
    <row r="285" spans="9:9" ht="14.4">
      <c r="I285" s="87"/>
    </row>
    <row r="286" spans="9:9" ht="14.4">
      <c r="I286" s="87"/>
    </row>
    <row r="287" spans="9:9" ht="14.4">
      <c r="I287" s="87"/>
    </row>
    <row r="288" spans="9:9" ht="14.4">
      <c r="I288" s="87"/>
    </row>
    <row r="289" spans="9:9" ht="14.4">
      <c r="I289" s="87"/>
    </row>
    <row r="290" spans="9:9" ht="14.4">
      <c r="I290" s="87"/>
    </row>
    <row r="291" spans="9:9" ht="14.4">
      <c r="I291" s="87"/>
    </row>
    <row r="292" spans="9:9" ht="14.4">
      <c r="I292" s="87"/>
    </row>
    <row r="293" spans="9:9" ht="14.4">
      <c r="I293" s="87"/>
    </row>
    <row r="294" spans="9:9" ht="14.4">
      <c r="I294" s="87"/>
    </row>
    <row r="295" spans="9:9" ht="14.4">
      <c r="I295" s="87"/>
    </row>
    <row r="296" spans="9:9" ht="14.4">
      <c r="I296" s="87"/>
    </row>
    <row r="297" spans="9:9" ht="14.4">
      <c r="I297" s="87"/>
    </row>
    <row r="298" spans="9:9" ht="14.4">
      <c r="I298" s="87"/>
    </row>
    <row r="299" spans="9:9" ht="14.4">
      <c r="I299" s="87"/>
    </row>
    <row r="300" spans="9:9" ht="14.4">
      <c r="I300" s="87"/>
    </row>
    <row r="301" spans="9:9" ht="14.4">
      <c r="I301" s="87"/>
    </row>
    <row r="302" spans="9:9" ht="14.4">
      <c r="I302" s="87"/>
    </row>
    <row r="303" spans="9:9" ht="14.4">
      <c r="I303" s="87"/>
    </row>
    <row r="304" spans="9:9" ht="14.4">
      <c r="I304" s="87"/>
    </row>
    <row r="305" spans="9:9" ht="14.4">
      <c r="I305" s="87"/>
    </row>
    <row r="306" spans="9:9" ht="14.4">
      <c r="I306" s="87"/>
    </row>
    <row r="307" spans="9:9" ht="14.4">
      <c r="I307" s="87"/>
    </row>
    <row r="308" spans="9:9" ht="14.4">
      <c r="I308" s="87"/>
    </row>
    <row r="309" spans="9:9" ht="14.4">
      <c r="I309" s="87"/>
    </row>
    <row r="310" spans="9:9" ht="14.4">
      <c r="I310" s="87"/>
    </row>
    <row r="311" spans="9:9" ht="14.4">
      <c r="I311" s="87"/>
    </row>
    <row r="312" spans="9:9" ht="14.4">
      <c r="I312" s="87"/>
    </row>
    <row r="313" spans="9:9" ht="14.4">
      <c r="I313" s="87"/>
    </row>
    <row r="314" spans="9:9" ht="14.4">
      <c r="I314" s="87"/>
    </row>
    <row r="315" spans="9:9" ht="14.4">
      <c r="I315" s="87"/>
    </row>
    <row r="316" spans="9:9" ht="14.4">
      <c r="I316" s="87"/>
    </row>
    <row r="317" spans="9:9" ht="14.4">
      <c r="I317" s="87"/>
    </row>
    <row r="318" spans="9:9" ht="14.4">
      <c r="I318" s="87"/>
    </row>
    <row r="319" spans="9:9" ht="14.4">
      <c r="I319" s="87"/>
    </row>
    <row r="320" spans="9:9" ht="14.4">
      <c r="I320" s="87"/>
    </row>
    <row r="321" spans="9:9" ht="14.4">
      <c r="I321" s="87"/>
    </row>
    <row r="322" spans="9:9" ht="14.4">
      <c r="I322" s="87"/>
    </row>
    <row r="323" spans="9:9" ht="14.4">
      <c r="I323" s="87"/>
    </row>
    <row r="324" spans="9:9" ht="14.4">
      <c r="I324" s="87"/>
    </row>
    <row r="325" spans="9:9" ht="14.4">
      <c r="I325" s="87"/>
    </row>
    <row r="326" spans="9:9" ht="14.4">
      <c r="I326" s="87"/>
    </row>
    <row r="327" spans="9:9" ht="14.4">
      <c r="I327" s="87"/>
    </row>
    <row r="328" spans="9:9" ht="14.4">
      <c r="I328" s="87"/>
    </row>
    <row r="329" spans="9:9" ht="14.4">
      <c r="I329" s="87"/>
    </row>
    <row r="330" spans="9:9" ht="14.4">
      <c r="I330" s="87"/>
    </row>
    <row r="331" spans="9:9" ht="14.4">
      <c r="I331" s="87"/>
    </row>
    <row r="332" spans="9:9" ht="14.4">
      <c r="I332" s="87"/>
    </row>
    <row r="333" spans="9:9" ht="14.4">
      <c r="I333" s="87"/>
    </row>
    <row r="334" spans="9:9" ht="14.4">
      <c r="I334" s="87"/>
    </row>
    <row r="335" spans="9:9" ht="14.4">
      <c r="I335" s="87"/>
    </row>
    <row r="336" spans="9:9" ht="14.4">
      <c r="I336" s="87"/>
    </row>
    <row r="337" spans="9:9" ht="14.4">
      <c r="I337" s="87"/>
    </row>
    <row r="338" spans="9:9" ht="14.4">
      <c r="I338" s="87"/>
    </row>
    <row r="339" spans="9:9" ht="14.4">
      <c r="I339" s="87"/>
    </row>
    <row r="340" spans="9:9" ht="14.4">
      <c r="I340" s="87"/>
    </row>
    <row r="341" spans="9:9" ht="14.4">
      <c r="I341" s="87"/>
    </row>
    <row r="342" spans="9:9" ht="14.4">
      <c r="I342" s="87"/>
    </row>
    <row r="343" spans="9:9" ht="14.4">
      <c r="I343" s="87"/>
    </row>
    <row r="344" spans="9:9" ht="14.4">
      <c r="I344" s="87"/>
    </row>
    <row r="345" spans="9:9" ht="14.4">
      <c r="I345" s="87"/>
    </row>
    <row r="346" spans="9:9" ht="14.4">
      <c r="I346" s="87"/>
    </row>
    <row r="347" spans="9:9" ht="14.4">
      <c r="I347" s="87"/>
    </row>
    <row r="348" spans="9:9" ht="14.4">
      <c r="I348" s="87"/>
    </row>
    <row r="349" spans="9:9" ht="14.4">
      <c r="I349" s="87"/>
    </row>
    <row r="350" spans="9:9" ht="14.4">
      <c r="I350" s="87"/>
    </row>
    <row r="351" spans="9:9" ht="14.4">
      <c r="I351" s="87"/>
    </row>
    <row r="352" spans="9:9" ht="14.4">
      <c r="I352" s="87"/>
    </row>
    <row r="353" spans="9:9" ht="14.4">
      <c r="I353" s="87"/>
    </row>
    <row r="354" spans="9:9" ht="14.4">
      <c r="I354" s="87"/>
    </row>
    <row r="355" spans="9:9" ht="14.4">
      <c r="I355" s="87"/>
    </row>
    <row r="356" spans="9:9" ht="14.4">
      <c r="I356" s="87"/>
    </row>
    <row r="357" spans="9:9" ht="14.4">
      <c r="I357" s="87"/>
    </row>
    <row r="358" spans="9:9" ht="14.4">
      <c r="I358" s="87"/>
    </row>
    <row r="359" spans="9:9" ht="14.4">
      <c r="I359" s="87"/>
    </row>
    <row r="360" spans="9:9" ht="14.4">
      <c r="I360" s="87"/>
    </row>
    <row r="361" spans="9:9" ht="14.4">
      <c r="I361" s="87"/>
    </row>
    <row r="362" spans="9:9" ht="14.4">
      <c r="I362" s="87"/>
    </row>
    <row r="363" spans="9:9" ht="14.4">
      <c r="I363" s="87"/>
    </row>
    <row r="364" spans="9:9" ht="14.4">
      <c r="I364" s="87"/>
    </row>
    <row r="365" spans="9:9" ht="14.4">
      <c r="I365" s="87"/>
    </row>
    <row r="366" spans="9:9" ht="14.4">
      <c r="I366" s="87"/>
    </row>
    <row r="367" spans="9:9" ht="14.4">
      <c r="I367" s="87"/>
    </row>
    <row r="368" spans="9:9" ht="14.4">
      <c r="I368" s="87"/>
    </row>
    <row r="369" spans="9:9" ht="14.4">
      <c r="I369" s="87"/>
    </row>
    <row r="370" spans="9:9" ht="14.4">
      <c r="I370" s="87"/>
    </row>
    <row r="371" spans="9:9" ht="14.4">
      <c r="I371" s="87"/>
    </row>
    <row r="372" spans="9:9" ht="14.4">
      <c r="I372" s="87"/>
    </row>
    <row r="373" spans="9:9" ht="14.4">
      <c r="I373" s="87"/>
    </row>
    <row r="374" spans="9:9" ht="14.4">
      <c r="I374" s="87"/>
    </row>
    <row r="375" spans="9:9" ht="14.4">
      <c r="I375" s="87"/>
    </row>
    <row r="376" spans="9:9" ht="14.4">
      <c r="I376" s="87"/>
    </row>
    <row r="377" spans="9:9" ht="14.4">
      <c r="I377" s="87"/>
    </row>
    <row r="378" spans="9:9" ht="14.4">
      <c r="I378" s="87"/>
    </row>
    <row r="379" spans="9:9" ht="14.4">
      <c r="I379" s="87"/>
    </row>
    <row r="380" spans="9:9" ht="14.4">
      <c r="I380" s="87"/>
    </row>
    <row r="381" spans="9:9" ht="14.4">
      <c r="I381" s="87"/>
    </row>
    <row r="382" spans="9:9" ht="14.4">
      <c r="I382" s="87"/>
    </row>
    <row r="383" spans="9:9" ht="14.4">
      <c r="I383" s="87"/>
    </row>
    <row r="384" spans="9:9" ht="14.4">
      <c r="I384" s="87"/>
    </row>
    <row r="385" spans="9:9" ht="14.4">
      <c r="I385" s="87"/>
    </row>
    <row r="386" spans="9:9" ht="14.4">
      <c r="I386" s="87"/>
    </row>
    <row r="387" spans="9:9" ht="14.4">
      <c r="I387" s="87"/>
    </row>
    <row r="388" spans="9:9" ht="14.4">
      <c r="I388" s="87"/>
    </row>
    <row r="389" spans="9:9" ht="14.4">
      <c r="I389" s="87"/>
    </row>
    <row r="390" spans="9:9" ht="14.4">
      <c r="I390" s="87"/>
    </row>
    <row r="391" spans="9:9" ht="14.4">
      <c r="I391" s="87"/>
    </row>
    <row r="392" spans="9:9" ht="14.4">
      <c r="I392" s="87"/>
    </row>
    <row r="393" spans="9:9" ht="14.4">
      <c r="I393" s="87"/>
    </row>
    <row r="394" spans="9:9" ht="14.4">
      <c r="I394" s="87"/>
    </row>
    <row r="395" spans="9:9" ht="14.4">
      <c r="I395" s="87"/>
    </row>
    <row r="396" spans="9:9" ht="14.4">
      <c r="I396" s="87"/>
    </row>
    <row r="397" spans="9:9" ht="14.4">
      <c r="I397" s="87"/>
    </row>
    <row r="398" spans="9:9" ht="14.4">
      <c r="I398" s="87"/>
    </row>
    <row r="399" spans="9:9" ht="14.4">
      <c r="I399" s="87"/>
    </row>
    <row r="400" spans="9:9" ht="14.4">
      <c r="I400" s="87"/>
    </row>
    <row r="401" spans="9:9" ht="14.4">
      <c r="I401" s="87"/>
    </row>
    <row r="402" spans="9:9" ht="14.4">
      <c r="I402" s="87"/>
    </row>
    <row r="403" spans="9:9" ht="14.4">
      <c r="I403" s="87"/>
    </row>
    <row r="404" spans="9:9" ht="14.4">
      <c r="I404" s="87"/>
    </row>
    <row r="405" spans="9:9" ht="14.4">
      <c r="I405" s="87"/>
    </row>
    <row r="406" spans="9:9" ht="14.4">
      <c r="I406" s="87"/>
    </row>
    <row r="407" spans="9:9" ht="14.4">
      <c r="I407" s="87"/>
    </row>
    <row r="408" spans="9:9" ht="14.4">
      <c r="I408" s="87"/>
    </row>
    <row r="409" spans="9:9" ht="14.4">
      <c r="I409" s="87"/>
    </row>
    <row r="410" spans="9:9" ht="14.4">
      <c r="I410" s="87"/>
    </row>
    <row r="411" spans="9:9" ht="14.4">
      <c r="I411" s="87"/>
    </row>
    <row r="412" spans="9:9" ht="14.4">
      <c r="I412" s="87"/>
    </row>
    <row r="413" spans="9:9" ht="14.4">
      <c r="I413" s="87"/>
    </row>
    <row r="414" spans="9:9" ht="14.4">
      <c r="I414" s="87"/>
    </row>
    <row r="415" spans="9:9" ht="14.4">
      <c r="I415" s="87"/>
    </row>
    <row r="416" spans="9:9" ht="14.4">
      <c r="I416" s="87"/>
    </row>
    <row r="417" spans="9:9" ht="14.4">
      <c r="I417" s="87"/>
    </row>
    <row r="418" spans="9:9" ht="14.4">
      <c r="I418" s="87"/>
    </row>
    <row r="419" spans="9:9" ht="14.4">
      <c r="I419" s="87"/>
    </row>
    <row r="420" spans="9:9" ht="14.4">
      <c r="I420" s="87"/>
    </row>
    <row r="421" spans="9:9" ht="14.4">
      <c r="I421" s="87"/>
    </row>
    <row r="422" spans="9:9" ht="14.4">
      <c r="I422" s="87"/>
    </row>
    <row r="423" spans="9:9" ht="14.4">
      <c r="I423" s="87"/>
    </row>
    <row r="424" spans="9:9" ht="14.4">
      <c r="I424" s="87"/>
    </row>
    <row r="425" spans="9:9" ht="14.4">
      <c r="I425" s="87"/>
    </row>
    <row r="426" spans="9:9" ht="14.4">
      <c r="I426" s="87"/>
    </row>
    <row r="427" spans="9:9" ht="14.4">
      <c r="I427" s="87"/>
    </row>
    <row r="428" spans="9:9" ht="14.4">
      <c r="I428" s="87"/>
    </row>
    <row r="429" spans="9:9" ht="14.4">
      <c r="I429" s="87"/>
    </row>
    <row r="430" spans="9:9" ht="14.4">
      <c r="I430" s="87"/>
    </row>
    <row r="431" spans="9:9" ht="14.4">
      <c r="I431" s="87"/>
    </row>
    <row r="432" spans="9:9" ht="14.4">
      <c r="I432" s="87"/>
    </row>
    <row r="433" spans="9:9" ht="14.4">
      <c r="I433" s="87"/>
    </row>
    <row r="434" spans="9:9" ht="14.4">
      <c r="I434" s="87"/>
    </row>
    <row r="435" spans="9:9" ht="14.4">
      <c r="I435" s="87"/>
    </row>
    <row r="436" spans="9:9" ht="14.4">
      <c r="I436" s="87"/>
    </row>
    <row r="437" spans="9:9" ht="14.4">
      <c r="I437" s="87"/>
    </row>
    <row r="438" spans="9:9" ht="14.4">
      <c r="I438" s="87"/>
    </row>
    <row r="439" spans="9:9" ht="14.4">
      <c r="I439" s="87"/>
    </row>
    <row r="440" spans="9:9" ht="14.4">
      <c r="I440" s="87"/>
    </row>
    <row r="441" spans="9:9" ht="14.4">
      <c r="I441" s="87"/>
    </row>
    <row r="442" spans="9:9" ht="14.4">
      <c r="I442" s="87"/>
    </row>
    <row r="443" spans="9:9" ht="14.4">
      <c r="I443" s="87"/>
    </row>
    <row r="444" spans="9:9" ht="14.4">
      <c r="I444" s="87"/>
    </row>
    <row r="445" spans="9:9" ht="14.4">
      <c r="I445" s="87"/>
    </row>
    <row r="446" spans="9:9" ht="14.4">
      <c r="I446" s="87"/>
    </row>
    <row r="447" spans="9:9" ht="14.4">
      <c r="I447" s="87"/>
    </row>
    <row r="448" spans="9:9" ht="14.4">
      <c r="I448" s="87"/>
    </row>
    <row r="449" spans="9:9" ht="14.4">
      <c r="I449" s="87"/>
    </row>
    <row r="450" spans="9:9" ht="14.4">
      <c r="I450" s="87"/>
    </row>
    <row r="451" spans="9:9" ht="14.4">
      <c r="I451" s="87"/>
    </row>
    <row r="452" spans="9:9" ht="14.4">
      <c r="I452" s="87"/>
    </row>
    <row r="453" spans="9:9" ht="14.4">
      <c r="I453" s="87"/>
    </row>
    <row r="454" spans="9:9" ht="14.4">
      <c r="I454" s="87"/>
    </row>
    <row r="455" spans="9:9" ht="14.4">
      <c r="I455" s="87"/>
    </row>
    <row r="456" spans="9:9" ht="14.4">
      <c r="I456" s="87"/>
    </row>
    <row r="457" spans="9:9" ht="14.4">
      <c r="I457" s="87"/>
    </row>
    <row r="458" spans="9:9" ht="14.4">
      <c r="I458" s="87"/>
    </row>
    <row r="459" spans="9:9" ht="14.4">
      <c r="I459" s="87"/>
    </row>
    <row r="460" spans="9:9" ht="14.4">
      <c r="I460" s="87"/>
    </row>
    <row r="461" spans="9:9" ht="14.4">
      <c r="I461" s="87"/>
    </row>
    <row r="462" spans="9:9" ht="14.4">
      <c r="I462" s="87"/>
    </row>
    <row r="463" spans="9:9" ht="14.4">
      <c r="I463" s="87"/>
    </row>
    <row r="464" spans="9:9" ht="14.4">
      <c r="I464" s="87"/>
    </row>
    <row r="465" spans="9:9" ht="14.4">
      <c r="I465" s="87"/>
    </row>
    <row r="466" spans="9:9" ht="14.4">
      <c r="I466" s="87"/>
    </row>
    <row r="467" spans="9:9" ht="14.4">
      <c r="I467" s="87"/>
    </row>
    <row r="468" spans="9:9" ht="14.4">
      <c r="I468" s="87"/>
    </row>
    <row r="469" spans="9:9" ht="14.4">
      <c r="I469" s="87"/>
    </row>
    <row r="470" spans="9:9" ht="14.4">
      <c r="I470" s="87"/>
    </row>
    <row r="471" spans="9:9" ht="14.4">
      <c r="I471" s="87"/>
    </row>
    <row r="472" spans="9:9" ht="14.4">
      <c r="I472" s="87"/>
    </row>
    <row r="473" spans="9:9" ht="14.4">
      <c r="I473" s="87"/>
    </row>
    <row r="474" spans="9:9" ht="14.4">
      <c r="I474" s="87"/>
    </row>
    <row r="475" spans="9:9" ht="14.4">
      <c r="I475" s="87"/>
    </row>
    <row r="476" spans="9:9" ht="14.4">
      <c r="I476" s="87"/>
    </row>
    <row r="477" spans="9:9" ht="14.4">
      <c r="I477" s="87"/>
    </row>
    <row r="478" spans="9:9" ht="14.4">
      <c r="I478" s="87"/>
    </row>
    <row r="479" spans="9:9" ht="14.4">
      <c r="I479" s="87"/>
    </row>
    <row r="480" spans="9:9" ht="14.4">
      <c r="I480" s="87"/>
    </row>
    <row r="481" spans="9:9" ht="14.4">
      <c r="I481" s="87"/>
    </row>
    <row r="482" spans="9:9" ht="14.4">
      <c r="I482" s="87"/>
    </row>
    <row r="483" spans="9:9" ht="14.4">
      <c r="I483" s="87"/>
    </row>
    <row r="484" spans="9:9" ht="14.4">
      <c r="I484" s="87"/>
    </row>
    <row r="485" spans="9:9" ht="14.4">
      <c r="I485" s="87"/>
    </row>
    <row r="486" spans="9:9" ht="14.4">
      <c r="I486" s="87"/>
    </row>
    <row r="487" spans="9:9" ht="14.4">
      <c r="I487" s="87"/>
    </row>
    <row r="488" spans="9:9" ht="14.4">
      <c r="I488" s="87"/>
    </row>
    <row r="489" spans="9:9" ht="14.4">
      <c r="I489" s="87"/>
    </row>
    <row r="490" spans="9:9" ht="14.4">
      <c r="I490" s="87"/>
    </row>
    <row r="491" spans="9:9" ht="14.4">
      <c r="I491" s="87"/>
    </row>
    <row r="492" spans="9:9" ht="14.4">
      <c r="I492" s="87"/>
    </row>
    <row r="493" spans="9:9" ht="14.4">
      <c r="I493" s="87"/>
    </row>
    <row r="494" spans="9:9" ht="14.4">
      <c r="I494" s="87"/>
    </row>
    <row r="495" spans="9:9" ht="14.4">
      <c r="I495" s="87"/>
    </row>
    <row r="496" spans="9:9" ht="14.4">
      <c r="I496" s="87"/>
    </row>
    <row r="497" spans="9:9" ht="14.4">
      <c r="I497" s="87"/>
    </row>
    <row r="498" spans="9:9" ht="14.4">
      <c r="I498" s="87"/>
    </row>
    <row r="499" spans="9:9" ht="14.4">
      <c r="I499" s="87"/>
    </row>
    <row r="500" spans="9:9" ht="14.4">
      <c r="I500" s="87"/>
    </row>
    <row r="501" spans="9:9" ht="14.4">
      <c r="I501" s="87"/>
    </row>
    <row r="502" spans="9:9" ht="14.4">
      <c r="I502" s="87"/>
    </row>
    <row r="503" spans="9:9" ht="14.4">
      <c r="I503" s="87"/>
    </row>
    <row r="504" spans="9:9" ht="14.4">
      <c r="I504" s="87"/>
    </row>
    <row r="505" spans="9:9" ht="14.4">
      <c r="I505" s="87"/>
    </row>
    <row r="506" spans="9:9" ht="14.4">
      <c r="I506" s="87"/>
    </row>
    <row r="507" spans="9:9" ht="14.4">
      <c r="I507" s="87"/>
    </row>
    <row r="508" spans="9:9" ht="14.4">
      <c r="I508" s="87"/>
    </row>
    <row r="509" spans="9:9" ht="14.4">
      <c r="I509" s="87"/>
    </row>
    <row r="510" spans="9:9" ht="14.4">
      <c r="I510" s="87"/>
    </row>
    <row r="511" spans="9:9" ht="14.4">
      <c r="I511" s="87"/>
    </row>
    <row r="512" spans="9:9" ht="14.4">
      <c r="I512" s="87"/>
    </row>
    <row r="513" spans="9:9" ht="14.4">
      <c r="I513" s="87"/>
    </row>
    <row r="514" spans="9:9" ht="14.4">
      <c r="I514" s="87"/>
    </row>
    <row r="515" spans="9:9" ht="14.4">
      <c r="I515" s="87"/>
    </row>
    <row r="516" spans="9:9" ht="14.4">
      <c r="I516" s="87"/>
    </row>
    <row r="517" spans="9:9" ht="14.4">
      <c r="I517" s="87"/>
    </row>
    <row r="518" spans="9:9" ht="14.4">
      <c r="I518" s="87"/>
    </row>
    <row r="519" spans="9:9" ht="14.4">
      <c r="I519" s="87"/>
    </row>
    <row r="520" spans="9:9" ht="14.4">
      <c r="I520" s="87"/>
    </row>
    <row r="521" spans="9:9" ht="14.4">
      <c r="I521" s="87"/>
    </row>
    <row r="522" spans="9:9" ht="14.4">
      <c r="I522" s="87"/>
    </row>
    <row r="523" spans="9:9" ht="14.4">
      <c r="I523" s="87"/>
    </row>
    <row r="524" spans="9:9" ht="14.4">
      <c r="I524" s="87"/>
    </row>
    <row r="525" spans="9:9" ht="14.4">
      <c r="I525" s="87"/>
    </row>
    <row r="526" spans="9:9" ht="14.4">
      <c r="I526" s="87"/>
    </row>
    <row r="527" spans="9:9" ht="14.4">
      <c r="I527" s="87"/>
    </row>
    <row r="528" spans="9:9" ht="14.4">
      <c r="I528" s="87"/>
    </row>
    <row r="529" spans="9:9" ht="14.4">
      <c r="I529" s="87"/>
    </row>
    <row r="530" spans="9:9" ht="14.4">
      <c r="I530" s="87"/>
    </row>
    <row r="531" spans="9:9" ht="14.4">
      <c r="I531" s="87"/>
    </row>
    <row r="532" spans="9:9" ht="14.4">
      <c r="I532" s="87"/>
    </row>
    <row r="533" spans="9:9" ht="14.4">
      <c r="I533" s="87"/>
    </row>
    <row r="534" spans="9:9" ht="14.4">
      <c r="I534" s="87"/>
    </row>
    <row r="535" spans="9:9" ht="14.4">
      <c r="I535" s="87"/>
    </row>
    <row r="536" spans="9:9" ht="14.4">
      <c r="I536" s="87"/>
    </row>
    <row r="537" spans="9:9" ht="14.4">
      <c r="I537" s="87"/>
    </row>
    <row r="538" spans="9:9" ht="14.4">
      <c r="I538" s="87"/>
    </row>
    <row r="539" spans="9:9" ht="14.4">
      <c r="I539" s="87"/>
    </row>
    <row r="540" spans="9:9" ht="14.4">
      <c r="I540" s="87"/>
    </row>
    <row r="541" spans="9:9" ht="14.4">
      <c r="I541" s="87"/>
    </row>
    <row r="542" spans="9:9" ht="14.4">
      <c r="I542" s="87"/>
    </row>
    <row r="543" spans="9:9" ht="14.4">
      <c r="I543" s="87"/>
    </row>
    <row r="544" spans="9:9" ht="14.4">
      <c r="I544" s="87"/>
    </row>
    <row r="545" spans="9:9" ht="14.4">
      <c r="I545" s="87"/>
    </row>
    <row r="546" spans="9:9" ht="14.4">
      <c r="I546" s="87"/>
    </row>
    <row r="547" spans="9:9" ht="14.4">
      <c r="I547" s="87"/>
    </row>
    <row r="548" spans="9:9" ht="14.4">
      <c r="I548" s="87"/>
    </row>
    <row r="549" spans="9:9" ht="14.4">
      <c r="I549" s="87"/>
    </row>
    <row r="550" spans="9:9" ht="14.4">
      <c r="I550" s="87"/>
    </row>
    <row r="551" spans="9:9" ht="14.4">
      <c r="I551" s="87"/>
    </row>
    <row r="552" spans="9:9" ht="14.4">
      <c r="I552" s="87"/>
    </row>
    <row r="553" spans="9:9" ht="14.4">
      <c r="I553" s="87"/>
    </row>
    <row r="554" spans="9:9" ht="14.4">
      <c r="I554" s="87"/>
    </row>
    <row r="555" spans="9:9" ht="14.4">
      <c r="I555" s="87"/>
    </row>
    <row r="556" spans="9:9" ht="14.4">
      <c r="I556" s="87"/>
    </row>
    <row r="557" spans="9:9" ht="14.4">
      <c r="I557" s="87"/>
    </row>
    <row r="558" spans="9:9" ht="14.4">
      <c r="I558" s="87"/>
    </row>
    <row r="559" spans="9:9" ht="14.4">
      <c r="I559" s="87"/>
    </row>
    <row r="560" spans="9:9" ht="14.4">
      <c r="I560" s="87"/>
    </row>
    <row r="561" spans="9:9" ht="14.4">
      <c r="I561" s="87"/>
    </row>
    <row r="562" spans="9:9" ht="14.4">
      <c r="I562" s="87"/>
    </row>
    <row r="563" spans="9:9" ht="14.4">
      <c r="I563" s="87"/>
    </row>
    <row r="564" spans="9:9" ht="14.4">
      <c r="I564" s="87"/>
    </row>
    <row r="565" spans="9:9" ht="14.4">
      <c r="I565" s="87"/>
    </row>
    <row r="566" spans="9:9" ht="14.4">
      <c r="I566" s="87"/>
    </row>
    <row r="567" spans="9:9" ht="14.4">
      <c r="I567" s="87"/>
    </row>
    <row r="568" spans="9:9" ht="14.4">
      <c r="I568" s="87"/>
    </row>
    <row r="569" spans="9:9" ht="14.4">
      <c r="I569" s="87"/>
    </row>
    <row r="570" spans="9:9" ht="14.4">
      <c r="I570" s="87"/>
    </row>
    <row r="571" spans="9:9" ht="14.4">
      <c r="I571" s="87"/>
    </row>
    <row r="572" spans="9:9" ht="14.4">
      <c r="I572" s="87"/>
    </row>
    <row r="573" spans="9:9" ht="14.4">
      <c r="I573" s="87"/>
    </row>
    <row r="574" spans="9:9" ht="14.4">
      <c r="I574" s="87"/>
    </row>
    <row r="575" spans="9:9" ht="14.4">
      <c r="I575" s="87"/>
    </row>
    <row r="576" spans="9:9" ht="14.4">
      <c r="I576" s="87"/>
    </row>
    <row r="577" spans="9:9" ht="14.4">
      <c r="I577" s="87"/>
    </row>
    <row r="578" spans="9:9" ht="14.4">
      <c r="I578" s="87"/>
    </row>
    <row r="579" spans="9:9" ht="14.4">
      <c r="I579" s="87"/>
    </row>
    <row r="580" spans="9:9" ht="14.4">
      <c r="I580" s="87"/>
    </row>
    <row r="581" spans="9:9" ht="14.4">
      <c r="I581" s="87"/>
    </row>
    <row r="582" spans="9:9" ht="14.4">
      <c r="I582" s="87"/>
    </row>
    <row r="583" spans="9:9" ht="14.4">
      <c r="I583" s="87"/>
    </row>
    <row r="584" spans="9:9" ht="14.4">
      <c r="I584" s="87"/>
    </row>
    <row r="585" spans="9:9" ht="14.4">
      <c r="I585" s="87"/>
    </row>
    <row r="586" spans="9:9" ht="14.4">
      <c r="I586" s="87"/>
    </row>
    <row r="587" spans="9:9" ht="14.4">
      <c r="I587" s="87"/>
    </row>
    <row r="588" spans="9:9" ht="14.4">
      <c r="I588" s="87"/>
    </row>
    <row r="589" spans="9:9" ht="14.4">
      <c r="I589" s="87"/>
    </row>
    <row r="590" spans="9:9" ht="14.4">
      <c r="I590" s="87"/>
    </row>
    <row r="591" spans="9:9" ht="14.4">
      <c r="I591" s="87"/>
    </row>
    <row r="592" spans="9:9" ht="14.4">
      <c r="I592" s="87"/>
    </row>
    <row r="593" spans="9:9" ht="14.4">
      <c r="I593" s="87"/>
    </row>
    <row r="594" spans="9:9" ht="14.4">
      <c r="I594" s="87"/>
    </row>
    <row r="595" spans="9:9" ht="14.4">
      <c r="I595" s="87"/>
    </row>
    <row r="596" spans="9:9" ht="14.4">
      <c r="I596" s="87"/>
    </row>
    <row r="597" spans="9:9" ht="14.4">
      <c r="I597" s="87"/>
    </row>
    <row r="598" spans="9:9" ht="14.4">
      <c r="I598" s="87"/>
    </row>
    <row r="599" spans="9:9" ht="14.4">
      <c r="I599" s="87"/>
    </row>
    <row r="600" spans="9:9" ht="14.4">
      <c r="I600" s="87"/>
    </row>
    <row r="601" spans="9:9" ht="14.4">
      <c r="I601" s="87"/>
    </row>
    <row r="602" spans="9:9" ht="14.4">
      <c r="I602" s="87"/>
    </row>
    <row r="603" spans="9:9" ht="14.4">
      <c r="I603" s="87"/>
    </row>
    <row r="604" spans="9:9" ht="14.4">
      <c r="I604" s="87"/>
    </row>
    <row r="605" spans="9:9" ht="14.4">
      <c r="I605" s="87"/>
    </row>
    <row r="606" spans="9:9" ht="14.4">
      <c r="I606" s="87"/>
    </row>
    <row r="607" spans="9:9" ht="14.4">
      <c r="I607" s="87"/>
    </row>
    <row r="608" spans="9:9" ht="14.4">
      <c r="I608" s="87"/>
    </row>
    <row r="609" spans="9:9" ht="14.4">
      <c r="I609" s="87"/>
    </row>
    <row r="610" spans="9:9" ht="14.4">
      <c r="I610" s="87"/>
    </row>
    <row r="611" spans="9:9" ht="14.4">
      <c r="I611" s="87"/>
    </row>
    <row r="612" spans="9:9" ht="14.4">
      <c r="I612" s="87"/>
    </row>
    <row r="613" spans="9:9" ht="14.4">
      <c r="I613" s="87"/>
    </row>
    <row r="614" spans="9:9" ht="14.4">
      <c r="I614" s="87"/>
    </row>
    <row r="615" spans="9:9" ht="14.4">
      <c r="I615" s="87"/>
    </row>
    <row r="616" spans="9:9" ht="14.4">
      <c r="I616" s="87"/>
    </row>
    <row r="617" spans="9:9" ht="14.4">
      <c r="I617" s="87"/>
    </row>
    <row r="618" spans="9:9" ht="14.4">
      <c r="I618" s="87"/>
    </row>
    <row r="619" spans="9:9" ht="14.4">
      <c r="I619" s="87"/>
    </row>
    <row r="620" spans="9:9" ht="14.4">
      <c r="I620" s="87"/>
    </row>
    <row r="621" spans="9:9" ht="14.4">
      <c r="I621" s="87"/>
    </row>
    <row r="622" spans="9:9" ht="14.4">
      <c r="I622" s="87"/>
    </row>
    <row r="623" spans="9:9" ht="14.4">
      <c r="I623" s="87"/>
    </row>
    <row r="624" spans="9:9" ht="14.4">
      <c r="I624" s="87"/>
    </row>
    <row r="625" spans="9:9" ht="14.4">
      <c r="I625" s="87"/>
    </row>
    <row r="626" spans="9:9" ht="14.4">
      <c r="I626" s="87"/>
    </row>
    <row r="627" spans="9:9" ht="14.4">
      <c r="I627" s="87"/>
    </row>
    <row r="628" spans="9:9" ht="14.4">
      <c r="I628" s="87"/>
    </row>
    <row r="629" spans="9:9" ht="14.4">
      <c r="I629" s="87"/>
    </row>
    <row r="630" spans="9:9" ht="14.4">
      <c r="I630" s="87"/>
    </row>
    <row r="631" spans="9:9" ht="14.4">
      <c r="I631" s="87"/>
    </row>
    <row r="632" spans="9:9" ht="14.4">
      <c r="I632" s="87"/>
    </row>
    <row r="633" spans="9:9" ht="14.4">
      <c r="I633" s="87"/>
    </row>
    <row r="634" spans="9:9" ht="14.4">
      <c r="I634" s="87"/>
    </row>
    <row r="635" spans="9:9" ht="14.4">
      <c r="I635" s="87"/>
    </row>
    <row r="636" spans="9:9" ht="14.4">
      <c r="I636" s="87"/>
    </row>
    <row r="637" spans="9:9" ht="14.4">
      <c r="I637" s="87"/>
    </row>
    <row r="638" spans="9:9" ht="14.4">
      <c r="I638" s="87"/>
    </row>
    <row r="639" spans="9:9" ht="14.4">
      <c r="I639" s="87"/>
    </row>
    <row r="640" spans="9:9" ht="14.4">
      <c r="I640" s="87"/>
    </row>
    <row r="641" spans="9:9" ht="14.4">
      <c r="I641" s="87"/>
    </row>
    <row r="642" spans="9:9" ht="14.4">
      <c r="I642" s="87"/>
    </row>
    <row r="643" spans="9:9" ht="14.4">
      <c r="I643" s="87"/>
    </row>
    <row r="644" spans="9:9" ht="14.4">
      <c r="I644" s="87"/>
    </row>
    <row r="645" spans="9:9" ht="14.4">
      <c r="I645" s="87"/>
    </row>
    <row r="646" spans="9:9" ht="14.4">
      <c r="I646" s="87"/>
    </row>
    <row r="647" spans="9:9" ht="14.4">
      <c r="I647" s="87"/>
    </row>
    <row r="648" spans="9:9" ht="14.4">
      <c r="I648" s="87"/>
    </row>
    <row r="649" spans="9:9" ht="14.4">
      <c r="I649" s="87"/>
    </row>
    <row r="650" spans="9:9" ht="14.4">
      <c r="I650" s="87"/>
    </row>
    <row r="651" spans="9:9" ht="14.4">
      <c r="I651" s="87"/>
    </row>
    <row r="652" spans="9:9" ht="14.4">
      <c r="I652" s="87"/>
    </row>
    <row r="653" spans="9:9" ht="14.4">
      <c r="I653" s="87"/>
    </row>
    <row r="654" spans="9:9" ht="14.4">
      <c r="I654" s="87"/>
    </row>
    <row r="655" spans="9:9" ht="14.4">
      <c r="I655" s="87"/>
    </row>
    <row r="656" spans="9:9" ht="14.4">
      <c r="I656" s="87"/>
    </row>
    <row r="657" spans="9:9" ht="14.4">
      <c r="I657" s="87"/>
    </row>
    <row r="658" spans="9:9" ht="14.4">
      <c r="I658" s="87"/>
    </row>
    <row r="659" spans="9:9" ht="14.4">
      <c r="I659" s="87"/>
    </row>
    <row r="660" spans="9:9" ht="14.4">
      <c r="I660" s="87"/>
    </row>
    <row r="661" spans="9:9" ht="14.4">
      <c r="I661" s="87"/>
    </row>
    <row r="662" spans="9:9" ht="14.4">
      <c r="I662" s="87"/>
    </row>
    <row r="663" spans="9:9" ht="14.4">
      <c r="I663" s="87"/>
    </row>
    <row r="664" spans="9:9" ht="14.4">
      <c r="I664" s="87"/>
    </row>
    <row r="665" spans="9:9" ht="14.4">
      <c r="I665" s="87"/>
    </row>
    <row r="666" spans="9:9" ht="14.4">
      <c r="I666" s="87"/>
    </row>
    <row r="667" spans="9:9" ht="14.4">
      <c r="I667" s="87"/>
    </row>
    <row r="668" spans="9:9" ht="14.4">
      <c r="I668" s="87"/>
    </row>
    <row r="669" spans="9:9" ht="14.4">
      <c r="I669" s="87"/>
    </row>
    <row r="670" spans="9:9" ht="14.4">
      <c r="I670" s="87"/>
    </row>
    <row r="671" spans="9:9" ht="14.4">
      <c r="I671" s="87"/>
    </row>
    <row r="672" spans="9:9" ht="14.4">
      <c r="I672" s="87"/>
    </row>
    <row r="673" spans="9:9" ht="14.4">
      <c r="I673" s="87"/>
    </row>
    <row r="674" spans="9:9" ht="14.4">
      <c r="I674" s="87"/>
    </row>
    <row r="675" spans="9:9" ht="14.4">
      <c r="I675" s="87"/>
    </row>
    <row r="676" spans="9:9" ht="14.4">
      <c r="I676" s="87"/>
    </row>
    <row r="677" spans="9:9" ht="14.4">
      <c r="I677" s="87"/>
    </row>
    <row r="678" spans="9:9" ht="14.4">
      <c r="I678" s="87"/>
    </row>
    <row r="679" spans="9:9" ht="14.4">
      <c r="I679" s="87"/>
    </row>
    <row r="680" spans="9:9" ht="14.4">
      <c r="I680" s="87"/>
    </row>
    <row r="681" spans="9:9" ht="14.4">
      <c r="I681" s="87"/>
    </row>
    <row r="682" spans="9:9" ht="14.4">
      <c r="I682" s="87"/>
    </row>
    <row r="683" spans="9:9" ht="14.4">
      <c r="I683" s="87"/>
    </row>
    <row r="684" spans="9:9" ht="14.4">
      <c r="I684" s="87"/>
    </row>
    <row r="685" spans="9:9" ht="14.4">
      <c r="I685" s="87"/>
    </row>
    <row r="686" spans="9:9" ht="14.4">
      <c r="I686" s="87"/>
    </row>
    <row r="687" spans="9:9" ht="14.4">
      <c r="I687" s="87"/>
    </row>
    <row r="688" spans="9:9" ht="14.4">
      <c r="I688" s="87"/>
    </row>
    <row r="689" spans="9:9" ht="14.4">
      <c r="I689" s="87"/>
    </row>
    <row r="690" spans="9:9" ht="14.4">
      <c r="I690" s="87"/>
    </row>
    <row r="691" spans="9:9" ht="14.4">
      <c r="I691" s="87"/>
    </row>
    <row r="692" spans="9:9" ht="14.4">
      <c r="I692" s="87"/>
    </row>
    <row r="693" spans="9:9" ht="14.4">
      <c r="I693" s="87"/>
    </row>
    <row r="694" spans="9:9" ht="14.4">
      <c r="I694" s="87"/>
    </row>
    <row r="695" spans="9:9" ht="14.4">
      <c r="I695" s="87"/>
    </row>
    <row r="696" spans="9:9" ht="14.4">
      <c r="I696" s="87"/>
    </row>
    <row r="697" spans="9:9" ht="14.4">
      <c r="I697" s="87"/>
    </row>
    <row r="698" spans="9:9" ht="14.4">
      <c r="I698" s="87"/>
    </row>
    <row r="699" spans="9:9" ht="14.4">
      <c r="I699" s="87"/>
    </row>
    <row r="700" spans="9:9" ht="14.4">
      <c r="I700" s="87"/>
    </row>
    <row r="701" spans="9:9" ht="14.4">
      <c r="I701" s="87"/>
    </row>
    <row r="702" spans="9:9" ht="14.4">
      <c r="I702" s="87"/>
    </row>
    <row r="703" spans="9:9" ht="14.4">
      <c r="I703" s="87"/>
    </row>
    <row r="704" spans="9:9" ht="14.4">
      <c r="I704" s="87"/>
    </row>
    <row r="705" spans="9:9" ht="14.4">
      <c r="I705" s="87"/>
    </row>
    <row r="706" spans="9:9" ht="14.4">
      <c r="I706" s="87"/>
    </row>
    <row r="707" spans="9:9" ht="14.4">
      <c r="I707" s="87"/>
    </row>
    <row r="708" spans="9:9" ht="14.4">
      <c r="I708" s="87"/>
    </row>
    <row r="709" spans="9:9" ht="14.4">
      <c r="I709" s="87"/>
    </row>
    <row r="710" spans="9:9" ht="14.4">
      <c r="I710" s="87"/>
    </row>
    <row r="711" spans="9:9" ht="14.4">
      <c r="I711" s="87"/>
    </row>
    <row r="712" spans="9:9" ht="14.4">
      <c r="I712" s="87"/>
    </row>
    <row r="713" spans="9:9" ht="14.4">
      <c r="I713" s="87"/>
    </row>
    <row r="714" spans="9:9" ht="14.4">
      <c r="I714" s="87"/>
    </row>
    <row r="715" spans="9:9" ht="14.4">
      <c r="I715" s="87"/>
    </row>
    <row r="716" spans="9:9" ht="14.4">
      <c r="I716" s="87"/>
    </row>
    <row r="717" spans="9:9" ht="14.4">
      <c r="I717" s="87"/>
    </row>
    <row r="718" spans="9:9" ht="14.4">
      <c r="I718" s="87"/>
    </row>
    <row r="719" spans="9:9" ht="14.4">
      <c r="I719" s="87"/>
    </row>
    <row r="720" spans="9:9" ht="14.4">
      <c r="I720" s="87"/>
    </row>
    <row r="721" spans="9:9" ht="14.4">
      <c r="I721" s="87"/>
    </row>
    <row r="722" spans="9:9" ht="14.4">
      <c r="I722" s="87"/>
    </row>
    <row r="723" spans="9:9" ht="14.4">
      <c r="I723" s="87"/>
    </row>
    <row r="724" spans="9:9" ht="14.4">
      <c r="I724" s="87"/>
    </row>
    <row r="725" spans="9:9" ht="14.4">
      <c r="I725" s="87"/>
    </row>
    <row r="726" spans="9:9" ht="14.4">
      <c r="I726" s="87"/>
    </row>
    <row r="727" spans="9:9" ht="14.4">
      <c r="I727" s="87"/>
    </row>
    <row r="728" spans="9:9" ht="14.4">
      <c r="I728" s="87"/>
    </row>
    <row r="729" spans="9:9" ht="14.4">
      <c r="I729" s="87"/>
    </row>
    <row r="730" spans="9:9" ht="14.4">
      <c r="I730" s="87"/>
    </row>
    <row r="731" spans="9:9" ht="14.4">
      <c r="I731" s="87"/>
    </row>
    <row r="732" spans="9:9" ht="14.4">
      <c r="I732" s="87"/>
    </row>
    <row r="733" spans="9:9" ht="14.4">
      <c r="I733" s="87"/>
    </row>
    <row r="734" spans="9:9" ht="14.4">
      <c r="I734" s="87"/>
    </row>
    <row r="735" spans="9:9" ht="14.4">
      <c r="I735" s="87"/>
    </row>
    <row r="736" spans="9:9" ht="14.4">
      <c r="I736" s="87"/>
    </row>
    <row r="737" spans="9:9" ht="14.4">
      <c r="I737" s="87"/>
    </row>
    <row r="738" spans="9:9" ht="14.4">
      <c r="I738" s="87"/>
    </row>
    <row r="739" spans="9:9" ht="14.4">
      <c r="I739" s="87"/>
    </row>
    <row r="740" spans="9:9" ht="14.4">
      <c r="I740" s="87"/>
    </row>
    <row r="741" spans="9:9" ht="14.4">
      <c r="I741" s="87"/>
    </row>
    <row r="742" spans="9:9" ht="14.4">
      <c r="I742" s="87"/>
    </row>
    <row r="743" spans="9:9" ht="14.4">
      <c r="I743" s="87"/>
    </row>
    <row r="744" spans="9:9" ht="14.4">
      <c r="I744" s="87"/>
    </row>
    <row r="745" spans="9:9" ht="14.4">
      <c r="I745" s="87"/>
    </row>
    <row r="746" spans="9:9" ht="14.4">
      <c r="I746" s="87"/>
    </row>
    <row r="747" spans="9:9" ht="14.4">
      <c r="I747" s="87"/>
    </row>
    <row r="748" spans="9:9" ht="14.4">
      <c r="I748" s="87"/>
    </row>
    <row r="749" spans="9:9" ht="14.4">
      <c r="I749" s="87"/>
    </row>
    <row r="750" spans="9:9" ht="14.4">
      <c r="I750" s="87"/>
    </row>
    <row r="751" spans="9:9" ht="14.4">
      <c r="I751" s="87"/>
    </row>
    <row r="752" spans="9:9" ht="14.4">
      <c r="I752" s="87"/>
    </row>
    <row r="753" spans="9:9" ht="14.4">
      <c r="I753" s="87"/>
    </row>
    <row r="754" spans="9:9" ht="14.4">
      <c r="I754" s="87"/>
    </row>
    <row r="755" spans="9:9" ht="14.4">
      <c r="I755" s="87"/>
    </row>
    <row r="756" spans="9:9" ht="14.4">
      <c r="I756" s="87"/>
    </row>
    <row r="757" spans="9:9" ht="14.4">
      <c r="I757" s="87"/>
    </row>
    <row r="758" spans="9:9" ht="14.4">
      <c r="I758" s="87"/>
    </row>
    <row r="759" spans="9:9" ht="14.4">
      <c r="I759" s="87"/>
    </row>
    <row r="760" spans="9:9" ht="14.4">
      <c r="I760" s="87"/>
    </row>
    <row r="761" spans="9:9" ht="14.4">
      <c r="I761" s="87"/>
    </row>
    <row r="762" spans="9:9" ht="14.4">
      <c r="I762" s="87"/>
    </row>
    <row r="763" spans="9:9" ht="14.4">
      <c r="I763" s="87"/>
    </row>
    <row r="764" spans="9:9" ht="14.4">
      <c r="I764" s="87"/>
    </row>
    <row r="765" spans="9:9" ht="14.4">
      <c r="I765" s="87"/>
    </row>
    <row r="766" spans="9:9" ht="14.4">
      <c r="I766" s="87"/>
    </row>
    <row r="767" spans="9:9" ht="14.4">
      <c r="I767" s="87"/>
    </row>
    <row r="768" spans="9:9" ht="14.4">
      <c r="I768" s="87"/>
    </row>
    <row r="769" spans="9:9" ht="14.4">
      <c r="I769" s="87"/>
    </row>
    <row r="770" spans="9:9" ht="14.4">
      <c r="I770" s="87"/>
    </row>
    <row r="771" spans="9:9" ht="14.4">
      <c r="I771" s="87"/>
    </row>
    <row r="772" spans="9:9" ht="14.4">
      <c r="I772" s="87"/>
    </row>
    <row r="773" spans="9:9" ht="14.4">
      <c r="I773" s="87"/>
    </row>
    <row r="774" spans="9:9" ht="14.4">
      <c r="I774" s="87"/>
    </row>
    <row r="775" spans="9:9" ht="14.4">
      <c r="I775" s="87"/>
    </row>
    <row r="776" spans="9:9" ht="14.4">
      <c r="I776" s="87"/>
    </row>
    <row r="777" spans="9:9" ht="14.4">
      <c r="I777" s="87"/>
    </row>
    <row r="778" spans="9:9" ht="14.4">
      <c r="I778" s="87"/>
    </row>
    <row r="779" spans="9:9" ht="14.4">
      <c r="I779" s="87"/>
    </row>
    <row r="780" spans="9:9" ht="14.4">
      <c r="I780" s="87"/>
    </row>
    <row r="781" spans="9:9" ht="14.4">
      <c r="I781" s="87"/>
    </row>
    <row r="782" spans="9:9" ht="14.4">
      <c r="I782" s="87"/>
    </row>
    <row r="783" spans="9:9" ht="14.4">
      <c r="I783" s="87"/>
    </row>
    <row r="784" spans="9:9" ht="14.4">
      <c r="I784" s="87"/>
    </row>
    <row r="785" spans="9:9" ht="14.4">
      <c r="I785" s="87"/>
    </row>
    <row r="786" spans="9:9" ht="14.4">
      <c r="I786" s="87"/>
    </row>
    <row r="787" spans="9:9" ht="14.4">
      <c r="I787" s="87"/>
    </row>
    <row r="788" spans="9:9" ht="14.4">
      <c r="I788" s="87"/>
    </row>
    <row r="789" spans="9:9" ht="14.4">
      <c r="I789" s="87"/>
    </row>
    <row r="790" spans="9:9" ht="14.4">
      <c r="I790" s="87"/>
    </row>
    <row r="791" spans="9:9" ht="14.4">
      <c r="I791" s="87"/>
    </row>
    <row r="792" spans="9:9" ht="14.4">
      <c r="I792" s="87"/>
    </row>
    <row r="793" spans="9:9" ht="14.4">
      <c r="I793" s="87"/>
    </row>
    <row r="794" spans="9:9" ht="14.4">
      <c r="I794" s="87"/>
    </row>
    <row r="795" spans="9:9" ht="14.4">
      <c r="I795" s="87"/>
    </row>
    <row r="796" spans="9:9" ht="14.4">
      <c r="I796" s="87"/>
    </row>
    <row r="797" spans="9:9" ht="14.4">
      <c r="I797" s="87"/>
    </row>
    <row r="798" spans="9:9" ht="14.4">
      <c r="I798" s="87"/>
    </row>
    <row r="799" spans="9:9" ht="14.4">
      <c r="I799" s="87"/>
    </row>
    <row r="800" spans="9:9" ht="14.4">
      <c r="I800" s="87"/>
    </row>
    <row r="801" spans="9:9" ht="14.4">
      <c r="I801" s="87"/>
    </row>
    <row r="802" spans="9:9" ht="14.4">
      <c r="I802" s="87"/>
    </row>
    <row r="803" spans="9:9" ht="14.4">
      <c r="I803" s="87"/>
    </row>
    <row r="804" spans="9:9" ht="14.4">
      <c r="I804" s="87"/>
    </row>
    <row r="805" spans="9:9" ht="14.4">
      <c r="I805" s="87"/>
    </row>
    <row r="806" spans="9:9" ht="14.4">
      <c r="I806" s="87"/>
    </row>
    <row r="807" spans="9:9" ht="14.4">
      <c r="I807" s="87"/>
    </row>
    <row r="808" spans="9:9" ht="14.4">
      <c r="I808" s="87"/>
    </row>
    <row r="809" spans="9:9" ht="14.4">
      <c r="I809" s="87"/>
    </row>
    <row r="810" spans="9:9" ht="14.4">
      <c r="I810" s="87"/>
    </row>
    <row r="811" spans="9:9" ht="14.4">
      <c r="I811" s="87"/>
    </row>
    <row r="812" spans="9:9" ht="14.4">
      <c r="I812" s="87"/>
    </row>
    <row r="813" spans="9:9" ht="14.4">
      <c r="I813" s="87"/>
    </row>
    <row r="814" spans="9:9" ht="14.4">
      <c r="I814" s="87"/>
    </row>
    <row r="815" spans="9:9" ht="14.4">
      <c r="I815" s="87"/>
    </row>
    <row r="816" spans="9:9" ht="14.4">
      <c r="I816" s="87"/>
    </row>
    <row r="817" spans="9:9" ht="14.4">
      <c r="I817" s="87"/>
    </row>
    <row r="818" spans="9:9" ht="14.4">
      <c r="I818" s="87"/>
    </row>
    <row r="819" spans="9:9" ht="14.4">
      <c r="I819" s="87"/>
    </row>
    <row r="820" spans="9:9" ht="14.4">
      <c r="I820" s="87"/>
    </row>
    <row r="821" spans="9:9" ht="14.4">
      <c r="I821" s="87"/>
    </row>
    <row r="822" spans="9:9" ht="14.4">
      <c r="I822" s="87"/>
    </row>
    <row r="823" spans="9:9" ht="14.4">
      <c r="I823" s="87"/>
    </row>
    <row r="824" spans="9:9" ht="14.4">
      <c r="I824" s="87"/>
    </row>
    <row r="825" spans="9:9" ht="14.4">
      <c r="I825" s="87"/>
    </row>
    <row r="826" spans="9:9" ht="14.4">
      <c r="I826" s="87"/>
    </row>
    <row r="827" spans="9:9" ht="14.4">
      <c r="I827" s="87"/>
    </row>
    <row r="828" spans="9:9" ht="14.4">
      <c r="I828" s="87"/>
    </row>
    <row r="829" spans="9:9" ht="14.4">
      <c r="I829" s="87"/>
    </row>
    <row r="830" spans="9:9" ht="14.4">
      <c r="I830" s="87"/>
    </row>
    <row r="831" spans="9:9" ht="14.4">
      <c r="I831" s="87"/>
    </row>
    <row r="832" spans="9:9" ht="14.4">
      <c r="I832" s="87"/>
    </row>
    <row r="833" spans="9:9" ht="14.4">
      <c r="I833" s="87"/>
    </row>
    <row r="834" spans="9:9" ht="14.4">
      <c r="I834" s="87"/>
    </row>
    <row r="835" spans="9:9" ht="14.4">
      <c r="I835" s="87"/>
    </row>
    <row r="836" spans="9:9" ht="14.4">
      <c r="I836" s="87"/>
    </row>
    <row r="837" spans="9:9" ht="14.4">
      <c r="I837" s="87"/>
    </row>
    <row r="838" spans="9:9" ht="14.4">
      <c r="I838" s="87"/>
    </row>
    <row r="839" spans="9:9" ht="14.4">
      <c r="I839" s="87"/>
    </row>
    <row r="840" spans="9:9" ht="14.4">
      <c r="I840" s="87"/>
    </row>
    <row r="841" spans="9:9" ht="14.4">
      <c r="I841" s="87"/>
    </row>
    <row r="842" spans="9:9" ht="14.4">
      <c r="I842" s="87"/>
    </row>
    <row r="843" spans="9:9" ht="14.4">
      <c r="I843" s="87"/>
    </row>
    <row r="844" spans="9:9" ht="14.4">
      <c r="I844" s="87"/>
    </row>
    <row r="845" spans="9:9" ht="14.4">
      <c r="I845" s="87"/>
    </row>
    <row r="846" spans="9:9" ht="14.4">
      <c r="I846" s="87"/>
    </row>
    <row r="847" spans="9:9" ht="14.4">
      <c r="I847" s="87"/>
    </row>
    <row r="848" spans="9:9" ht="14.4">
      <c r="I848" s="87"/>
    </row>
    <row r="849" spans="9:9" ht="14.4">
      <c r="I849" s="87"/>
    </row>
    <row r="850" spans="9:9" ht="14.4">
      <c r="I850" s="87"/>
    </row>
    <row r="851" spans="9:9" ht="14.4">
      <c r="I851" s="87"/>
    </row>
    <row r="852" spans="9:9" ht="14.4">
      <c r="I852" s="87"/>
    </row>
    <row r="853" spans="9:9" ht="14.4">
      <c r="I853" s="87"/>
    </row>
    <row r="854" spans="9:9" ht="14.4">
      <c r="I854" s="87"/>
    </row>
    <row r="855" spans="9:9" ht="14.4">
      <c r="I855" s="87"/>
    </row>
    <row r="856" spans="9:9" ht="14.4">
      <c r="I856" s="87"/>
    </row>
    <row r="857" spans="9:9" ht="14.4">
      <c r="I857" s="87"/>
    </row>
    <row r="858" spans="9:9" ht="14.4">
      <c r="I858" s="87"/>
    </row>
    <row r="859" spans="9:9" ht="14.4">
      <c r="I859" s="87"/>
    </row>
    <row r="860" spans="9:9" ht="14.4">
      <c r="I860" s="87"/>
    </row>
    <row r="861" spans="9:9" ht="14.4">
      <c r="I861" s="87"/>
    </row>
    <row r="862" spans="9:9" ht="14.4">
      <c r="I862" s="87"/>
    </row>
    <row r="863" spans="9:9" ht="14.4">
      <c r="I863" s="87"/>
    </row>
    <row r="864" spans="9:9" ht="14.4">
      <c r="I864" s="87"/>
    </row>
    <row r="865" spans="9:9" ht="14.4">
      <c r="I865" s="87"/>
    </row>
    <row r="866" spans="9:9" ht="14.4">
      <c r="I866" s="87"/>
    </row>
    <row r="867" spans="9:9" ht="14.4">
      <c r="I867" s="87"/>
    </row>
    <row r="868" spans="9:9" ht="14.4">
      <c r="I868" s="87"/>
    </row>
    <row r="869" spans="9:9" ht="14.4">
      <c r="I869" s="87"/>
    </row>
    <row r="870" spans="9:9" ht="14.4">
      <c r="I870" s="87"/>
    </row>
    <row r="871" spans="9:9" ht="14.4">
      <c r="I871" s="87"/>
    </row>
    <row r="872" spans="9:9" ht="14.4">
      <c r="I872" s="87"/>
    </row>
    <row r="873" spans="9:9" ht="14.4">
      <c r="I873" s="87"/>
    </row>
    <row r="874" spans="9:9" ht="14.4">
      <c r="I874" s="87"/>
    </row>
    <row r="875" spans="9:9" ht="14.4">
      <c r="I875" s="87"/>
    </row>
    <row r="876" spans="9:9" ht="14.4">
      <c r="I876" s="87"/>
    </row>
    <row r="877" spans="9:9" ht="14.4">
      <c r="I877" s="87"/>
    </row>
    <row r="878" spans="9:9" ht="14.4">
      <c r="I878" s="87"/>
    </row>
    <row r="879" spans="9:9" ht="14.4">
      <c r="I879" s="87"/>
    </row>
    <row r="880" spans="9:9" ht="14.4">
      <c r="I880" s="87"/>
    </row>
    <row r="881" spans="9:9" ht="14.4">
      <c r="I881" s="87"/>
    </row>
    <row r="882" spans="9:9" ht="14.4">
      <c r="I882" s="87"/>
    </row>
    <row r="883" spans="9:9" ht="14.4">
      <c r="I883" s="87"/>
    </row>
    <row r="884" spans="9:9" ht="14.4">
      <c r="I884" s="87"/>
    </row>
    <row r="885" spans="9:9" ht="14.4">
      <c r="I885" s="87"/>
    </row>
    <row r="886" spans="9:9" ht="14.4">
      <c r="I886" s="87"/>
    </row>
    <row r="887" spans="9:9" ht="14.4">
      <c r="I887" s="87"/>
    </row>
    <row r="888" spans="9:9" ht="14.4">
      <c r="I888" s="87"/>
    </row>
    <row r="889" spans="9:9" ht="14.4">
      <c r="I889" s="87"/>
    </row>
    <row r="890" spans="9:9" ht="14.4">
      <c r="I890" s="87"/>
    </row>
    <row r="891" spans="9:9" ht="14.4">
      <c r="I891" s="87"/>
    </row>
    <row r="892" spans="9:9" ht="14.4">
      <c r="I892" s="87"/>
    </row>
    <row r="893" spans="9:9" ht="14.4">
      <c r="I893" s="87"/>
    </row>
    <row r="894" spans="9:9" ht="14.4">
      <c r="I894" s="87"/>
    </row>
    <row r="895" spans="9:9" ht="14.4">
      <c r="I895" s="87"/>
    </row>
    <row r="896" spans="9:9" ht="14.4">
      <c r="I896" s="87"/>
    </row>
    <row r="897" spans="9:9" ht="14.4">
      <c r="I897" s="87"/>
    </row>
    <row r="898" spans="9:9" ht="14.4">
      <c r="I898" s="87"/>
    </row>
    <row r="899" spans="9:9" ht="14.4">
      <c r="I899" s="87"/>
    </row>
    <row r="900" spans="9:9" ht="14.4">
      <c r="I900" s="87"/>
    </row>
    <row r="901" spans="9:9" ht="14.4">
      <c r="I901" s="87"/>
    </row>
    <row r="902" spans="9:9" ht="14.4">
      <c r="I902" s="87"/>
    </row>
    <row r="903" spans="9:9" ht="14.4">
      <c r="I903" s="87"/>
    </row>
    <row r="904" spans="9:9" ht="14.4">
      <c r="I904" s="87"/>
    </row>
    <row r="905" spans="9:9" ht="14.4">
      <c r="I905" s="87"/>
    </row>
    <row r="906" spans="9:9" ht="14.4">
      <c r="I906" s="87"/>
    </row>
    <row r="907" spans="9:9" ht="14.4">
      <c r="I907" s="87"/>
    </row>
    <row r="908" spans="9:9" ht="14.4">
      <c r="I908" s="87"/>
    </row>
    <row r="909" spans="9:9" ht="14.4">
      <c r="I909" s="87"/>
    </row>
    <row r="910" spans="9:9" ht="14.4">
      <c r="I910" s="87"/>
    </row>
    <row r="911" spans="9:9" ht="14.4">
      <c r="I911" s="87"/>
    </row>
    <row r="912" spans="9:9" ht="14.4">
      <c r="I912" s="87"/>
    </row>
    <row r="913" spans="9:9" ht="14.4">
      <c r="I913" s="87"/>
    </row>
    <row r="914" spans="9:9" ht="14.4">
      <c r="I914" s="87"/>
    </row>
    <row r="915" spans="9:9" ht="14.4">
      <c r="I915" s="87"/>
    </row>
    <row r="916" spans="9:9" ht="14.4">
      <c r="I916" s="87"/>
    </row>
    <row r="917" spans="9:9" ht="14.4">
      <c r="I917" s="87"/>
    </row>
    <row r="918" spans="9:9" ht="14.4">
      <c r="I918" s="87"/>
    </row>
    <row r="919" spans="9:9" ht="14.4">
      <c r="I919" s="87"/>
    </row>
    <row r="920" spans="9:9" ht="14.4">
      <c r="I920" s="87"/>
    </row>
    <row r="921" spans="9:9" ht="14.4">
      <c r="I921" s="87"/>
    </row>
    <row r="922" spans="9:9" ht="14.4">
      <c r="I922" s="87"/>
    </row>
    <row r="923" spans="9:9" ht="14.4">
      <c r="I923" s="87"/>
    </row>
    <row r="924" spans="9:9" ht="14.4">
      <c r="I924" s="87"/>
    </row>
    <row r="925" spans="9:9" ht="14.4">
      <c r="I925" s="87"/>
    </row>
    <row r="926" spans="9:9" ht="14.4">
      <c r="I926" s="87"/>
    </row>
    <row r="927" spans="9:9" ht="14.4">
      <c r="I927" s="87"/>
    </row>
    <row r="928" spans="9:9" ht="14.4">
      <c r="I928" s="87"/>
    </row>
    <row r="929" spans="9:9" ht="14.4">
      <c r="I929" s="87"/>
    </row>
    <row r="930" spans="9:9" ht="14.4">
      <c r="I930" s="87"/>
    </row>
    <row r="931" spans="9:9" ht="14.4">
      <c r="I931" s="87"/>
    </row>
    <row r="932" spans="9:9" ht="14.4">
      <c r="I932" s="87"/>
    </row>
    <row r="933" spans="9:9" ht="14.4">
      <c r="I933" s="87"/>
    </row>
    <row r="934" spans="9:9" ht="14.4">
      <c r="I934" s="87"/>
    </row>
    <row r="935" spans="9:9" ht="14.4">
      <c r="I935" s="87"/>
    </row>
    <row r="936" spans="9:9" ht="14.4">
      <c r="I936" s="87"/>
    </row>
    <row r="937" spans="9:9" ht="14.4">
      <c r="I937" s="87"/>
    </row>
    <row r="938" spans="9:9" ht="14.4">
      <c r="I938" s="87"/>
    </row>
    <row r="939" spans="9:9" ht="14.4">
      <c r="I939" s="87"/>
    </row>
    <row r="940" spans="9:9" ht="14.4">
      <c r="I940" s="87"/>
    </row>
    <row r="941" spans="9:9" ht="14.4">
      <c r="I941" s="87"/>
    </row>
    <row r="942" spans="9:9" ht="14.4">
      <c r="I942" s="87"/>
    </row>
    <row r="943" spans="9:9" ht="14.4">
      <c r="I943" s="87"/>
    </row>
    <row r="944" spans="9:9" ht="14.4">
      <c r="I944" s="87"/>
    </row>
    <row r="945" spans="9:9" ht="14.4">
      <c r="I945" s="87"/>
    </row>
    <row r="946" spans="9:9" ht="14.4">
      <c r="I946" s="87"/>
    </row>
    <row r="947" spans="9:9" ht="14.4">
      <c r="I947" s="87"/>
    </row>
    <row r="948" spans="9:9" ht="14.4">
      <c r="I948" s="87"/>
    </row>
    <row r="949" spans="9:9" ht="14.4">
      <c r="I949" s="87"/>
    </row>
    <row r="950" spans="9:9" ht="14.4">
      <c r="I950" s="87"/>
    </row>
    <row r="951" spans="9:9" ht="14.4">
      <c r="I951" s="87"/>
    </row>
    <row r="952" spans="9:9" ht="14.4">
      <c r="I952" s="87"/>
    </row>
    <row r="953" spans="9:9" ht="14.4">
      <c r="I953" s="87"/>
    </row>
    <row r="954" spans="9:9" ht="14.4">
      <c r="I954" s="87"/>
    </row>
    <row r="955" spans="9:9" ht="14.4">
      <c r="I955" s="87"/>
    </row>
    <row r="956" spans="9:9" ht="14.4">
      <c r="I956" s="87"/>
    </row>
    <row r="957" spans="9:9" ht="14.4">
      <c r="I957" s="87"/>
    </row>
    <row r="958" spans="9:9" ht="14.4">
      <c r="I958" s="87"/>
    </row>
    <row r="959" spans="9:9" ht="14.4">
      <c r="I959" s="87"/>
    </row>
    <row r="960" spans="9:9" ht="14.4">
      <c r="I960" s="87"/>
    </row>
    <row r="961" spans="9:9" ht="14.4">
      <c r="I961" s="87"/>
    </row>
    <row r="962" spans="9:9" ht="14.4">
      <c r="I962" s="87"/>
    </row>
    <row r="963" spans="9:9" ht="14.4">
      <c r="I963" s="87"/>
    </row>
    <row r="964" spans="9:9" ht="14.4">
      <c r="I964" s="87"/>
    </row>
    <row r="965" spans="9:9" ht="14.4">
      <c r="I965" s="87"/>
    </row>
    <row r="966" spans="9:9" ht="14.4">
      <c r="I966" s="87"/>
    </row>
    <row r="967" spans="9:9" ht="14.4">
      <c r="I967" s="87"/>
    </row>
    <row r="968" spans="9:9" ht="14.4">
      <c r="I968" s="87"/>
    </row>
    <row r="969" spans="9:9" ht="14.4">
      <c r="I969" s="87"/>
    </row>
    <row r="970" spans="9:9" ht="14.4">
      <c r="I970" s="87"/>
    </row>
    <row r="971" spans="9:9" ht="14.4">
      <c r="I971" s="87"/>
    </row>
    <row r="972" spans="9:9" ht="14.4">
      <c r="I972" s="87"/>
    </row>
    <row r="973" spans="9:9" ht="14.4">
      <c r="I973" s="87"/>
    </row>
    <row r="974" spans="9:9" ht="14.4">
      <c r="I974" s="87"/>
    </row>
    <row r="975" spans="9:9" ht="14.4">
      <c r="I975" s="87"/>
    </row>
    <row r="976" spans="9:9" ht="14.4">
      <c r="I976" s="87"/>
    </row>
    <row r="977" spans="9:9" ht="14.4">
      <c r="I977" s="87"/>
    </row>
    <row r="978" spans="9:9" ht="14.4">
      <c r="I978" s="87"/>
    </row>
    <row r="979" spans="9:9" ht="14.4">
      <c r="I979" s="87"/>
    </row>
    <row r="980" spans="9:9" ht="14.4">
      <c r="I980" s="87"/>
    </row>
    <row r="981" spans="9:9" ht="14.4">
      <c r="I981" s="87"/>
    </row>
    <row r="982" spans="9:9" ht="14.4">
      <c r="I982" s="87"/>
    </row>
    <row r="983" spans="9:9" ht="14.4">
      <c r="I983" s="87"/>
    </row>
    <row r="984" spans="9:9" ht="14.4">
      <c r="I984" s="87"/>
    </row>
    <row r="985" spans="9:9" ht="14.4">
      <c r="I985" s="87"/>
    </row>
    <row r="986" spans="9:9" ht="14.4">
      <c r="I986" s="87"/>
    </row>
    <row r="987" spans="9:9" ht="14.4">
      <c r="I987" s="87"/>
    </row>
    <row r="988" spans="9:9" ht="14.4">
      <c r="I988" s="87"/>
    </row>
    <row r="989" spans="9:9" ht="14.4">
      <c r="I989" s="87"/>
    </row>
    <row r="990" spans="9:9" ht="14.4">
      <c r="I990" s="87"/>
    </row>
    <row r="991" spans="9:9" ht="14.4">
      <c r="I991" s="87"/>
    </row>
    <row r="992" spans="9:9" ht="14.4">
      <c r="I992" s="87"/>
    </row>
    <row r="993" spans="9:9" ht="14.4">
      <c r="I993" s="87"/>
    </row>
    <row r="994" spans="9:9" ht="14.4">
      <c r="I994" s="87"/>
    </row>
    <row r="995" spans="9:9" ht="14.4">
      <c r="I995" s="87"/>
    </row>
    <row r="996" spans="9:9" ht="14.4">
      <c r="I996" s="87"/>
    </row>
    <row r="997" spans="9:9" ht="14.4">
      <c r="I997" s="87"/>
    </row>
    <row r="998" spans="9:9" ht="14.4">
      <c r="I998" s="87"/>
    </row>
    <row r="999" spans="9:9" ht="14.4">
      <c r="I999" s="87"/>
    </row>
    <row r="1000" spans="9:9" ht="14.4">
      <c r="I1000" s="87"/>
    </row>
    <row r="1001" spans="9:9" ht="14.4">
      <c r="I1001" s="87"/>
    </row>
    <row r="1002" spans="9:9" ht="14.4">
      <c r="I1002" s="87"/>
    </row>
    <row r="1003" spans="9:9" ht="14.4">
      <c r="I1003" s="87"/>
    </row>
    <row r="1004" spans="9:9" ht="14.4">
      <c r="I1004" s="87"/>
    </row>
    <row r="1005" spans="9:9" ht="14.4">
      <c r="I1005" s="87"/>
    </row>
    <row r="1006" spans="9:9" ht="14.4">
      <c r="I1006" s="87"/>
    </row>
    <row r="1007" spans="9:9" ht="14.4">
      <c r="I1007" s="87"/>
    </row>
    <row r="1008" spans="9:9" ht="14.4">
      <c r="I1008" s="87"/>
    </row>
  </sheetData>
  <sortState ref="C9:N19">
    <sortCondition ref="N9:N19"/>
  </sortState>
  <mergeCells count="38">
    <mergeCell ref="C19:E19"/>
    <mergeCell ref="C13:E13"/>
    <mergeCell ref="C14:E14"/>
    <mergeCell ref="C15:E15"/>
    <mergeCell ref="C16:E16"/>
    <mergeCell ref="C17:E17"/>
    <mergeCell ref="A1:Q1"/>
    <mergeCell ref="A2:Q2"/>
    <mergeCell ref="L3:Q3"/>
    <mergeCell ref="A4:Q4"/>
    <mergeCell ref="A5:C5"/>
    <mergeCell ref="E5:F5"/>
    <mergeCell ref="G5:H5"/>
    <mergeCell ref="P5:P8"/>
    <mergeCell ref="Q5:Q8"/>
    <mergeCell ref="I7:I8"/>
    <mergeCell ref="M7:M8"/>
    <mergeCell ref="N7:N8"/>
    <mergeCell ref="J5:L6"/>
    <mergeCell ref="M5:O6"/>
    <mergeCell ref="J7:J8"/>
    <mergeCell ref="K7:K8"/>
    <mergeCell ref="L7:L8"/>
    <mergeCell ref="O7:O8"/>
    <mergeCell ref="A109:A110"/>
    <mergeCell ref="A111:A112"/>
    <mergeCell ref="E6:F6"/>
    <mergeCell ref="G6:H6"/>
    <mergeCell ref="A7:A8"/>
    <mergeCell ref="B7:B8"/>
    <mergeCell ref="C7:E8"/>
    <mergeCell ref="F7:F8"/>
    <mergeCell ref="G7:G8"/>
    <mergeCell ref="H7:H8"/>
    <mergeCell ref="C9:E9"/>
    <mergeCell ref="C10:E10"/>
    <mergeCell ref="C11:E11"/>
    <mergeCell ref="C12:E12"/>
  </mergeCells>
  <printOptions horizontalCentered="1"/>
  <pageMargins left="0.7" right="0.7" top="0.75" bottom="0.75" header="0" footer="0"/>
  <pageSetup paperSize="9" scale="55" fitToHeight="0" pageOrder="overThenDown" orientation="landscape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1008"/>
  <sheetViews>
    <sheetView zoomScale="80" zoomScaleNormal="80" workbookViewId="0">
      <selection activeCell="Q9" sqref="Q9:Q15"/>
    </sheetView>
  </sheetViews>
  <sheetFormatPr defaultColWidth="14.44140625" defaultRowHeight="15" customHeight="1"/>
  <cols>
    <col min="1" max="1" width="5.88671875" customWidth="1"/>
    <col min="2" max="2" width="19.44140625" customWidth="1"/>
    <col min="3" max="3" width="16.44140625" customWidth="1"/>
    <col min="4" max="4" width="14.6640625" customWidth="1"/>
    <col min="5" max="5" width="19.33203125" customWidth="1"/>
    <col min="6" max="6" width="12.88671875" customWidth="1"/>
    <col min="7" max="7" width="11.44140625" customWidth="1"/>
    <col min="8" max="8" width="19.5546875" customWidth="1"/>
    <col min="9" max="9" width="11" hidden="1" customWidth="1"/>
    <col min="10" max="10" width="7.109375" customWidth="1"/>
    <col min="11" max="11" width="11.6640625" customWidth="1"/>
    <col min="12" max="12" width="14.77734375" customWidth="1"/>
    <col min="13" max="13" width="11.109375" customWidth="1"/>
    <col min="14" max="14" width="12.109375" customWidth="1"/>
  </cols>
  <sheetData>
    <row r="1" spans="1:30" ht="21" customHeight="1">
      <c r="A1" s="465" t="s">
        <v>57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1:30" ht="22.8" customHeight="1">
      <c r="A2" s="446" t="s">
        <v>97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</row>
    <row r="3" spans="1:30" ht="14.4">
      <c r="A3" s="99" t="s">
        <v>99</v>
      </c>
      <c r="B3" s="60"/>
      <c r="C3" s="61"/>
      <c r="D3" s="61"/>
      <c r="E3" s="61"/>
      <c r="F3" s="61"/>
      <c r="G3" s="61"/>
      <c r="H3" s="61"/>
      <c r="I3" s="61"/>
      <c r="J3" s="61"/>
      <c r="K3" s="62"/>
      <c r="L3" s="447" t="s">
        <v>116</v>
      </c>
      <c r="M3" s="447"/>
      <c r="N3" s="447"/>
      <c r="O3" s="447"/>
      <c r="P3" s="447"/>
      <c r="Q3" s="447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</row>
    <row r="4" spans="1:30" ht="46.8" customHeight="1" thickBot="1">
      <c r="A4" s="466" t="s">
        <v>58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</row>
    <row r="5" spans="1:30" ht="21" customHeight="1" thickTop="1">
      <c r="A5" s="423" t="s">
        <v>59</v>
      </c>
      <c r="B5" s="467"/>
      <c r="C5" s="468"/>
      <c r="D5" s="88">
        <v>2</v>
      </c>
      <c r="E5" s="426" t="s">
        <v>60</v>
      </c>
      <c r="F5" s="469"/>
      <c r="G5" s="427" t="s">
        <v>61</v>
      </c>
      <c r="H5" s="470"/>
      <c r="I5" s="66"/>
      <c r="J5" s="434" t="s">
        <v>62</v>
      </c>
      <c r="K5" s="479"/>
      <c r="L5" s="480"/>
      <c r="M5" s="437" t="s">
        <v>120</v>
      </c>
      <c r="N5" s="484"/>
      <c r="O5" s="485"/>
      <c r="P5" s="471" t="s">
        <v>63</v>
      </c>
      <c r="Q5" s="474" t="s">
        <v>64</v>
      </c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</row>
    <row r="6" spans="1:30" ht="21" customHeight="1" thickBot="1">
      <c r="A6" s="68" t="s">
        <v>65</v>
      </c>
      <c r="B6" s="69"/>
      <c r="C6" s="70"/>
      <c r="D6" s="71">
        <f>'расчёт ранга'!K1</f>
        <v>12</v>
      </c>
      <c r="E6" s="407" t="s">
        <v>66</v>
      </c>
      <c r="F6" s="449"/>
      <c r="G6" s="409" t="s">
        <v>67</v>
      </c>
      <c r="H6" s="450"/>
      <c r="I6" s="72"/>
      <c r="J6" s="481"/>
      <c r="K6" s="482"/>
      <c r="L6" s="483"/>
      <c r="M6" s="486"/>
      <c r="N6" s="487"/>
      <c r="O6" s="488"/>
      <c r="P6" s="472"/>
      <c r="Q6" s="475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</row>
    <row r="7" spans="1:30" ht="15" customHeight="1" thickTop="1">
      <c r="A7" s="411" t="s">
        <v>31</v>
      </c>
      <c r="B7" s="411" t="s">
        <v>32</v>
      </c>
      <c r="C7" s="412" t="s">
        <v>33</v>
      </c>
      <c r="D7" s="453"/>
      <c r="E7" s="454"/>
      <c r="F7" s="418" t="s">
        <v>34</v>
      </c>
      <c r="G7" s="418" t="s">
        <v>35</v>
      </c>
      <c r="H7" s="418" t="s">
        <v>68</v>
      </c>
      <c r="I7" s="404"/>
      <c r="J7" s="404" t="s">
        <v>38</v>
      </c>
      <c r="K7" s="439" t="s">
        <v>69</v>
      </c>
      <c r="L7" s="404" t="s">
        <v>47</v>
      </c>
      <c r="M7" s="432" t="s">
        <v>56</v>
      </c>
      <c r="N7" s="433" t="s">
        <v>48</v>
      </c>
      <c r="O7" s="406" t="s">
        <v>49</v>
      </c>
      <c r="P7" s="472"/>
      <c r="Q7" s="475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</row>
    <row r="8" spans="1:30" ht="71.25" customHeight="1" thickBot="1">
      <c r="A8" s="451"/>
      <c r="B8" s="452"/>
      <c r="C8" s="455"/>
      <c r="D8" s="456"/>
      <c r="E8" s="457"/>
      <c r="F8" s="458"/>
      <c r="G8" s="459"/>
      <c r="H8" s="459"/>
      <c r="I8" s="463"/>
      <c r="J8" s="463"/>
      <c r="K8" s="489"/>
      <c r="L8" s="463"/>
      <c r="M8" s="477"/>
      <c r="N8" s="478"/>
      <c r="O8" s="464"/>
      <c r="P8" s="473"/>
      <c r="Q8" s="476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</row>
    <row r="9" spans="1:30" ht="43.2" thickTop="1" thickBot="1">
      <c r="A9" s="257">
        <v>1</v>
      </c>
      <c r="B9" s="248" t="s">
        <v>112</v>
      </c>
      <c r="C9" s="460" t="s">
        <v>133</v>
      </c>
      <c r="D9" s="461"/>
      <c r="E9" s="462"/>
      <c r="F9" s="220">
        <v>1975</v>
      </c>
      <c r="G9" s="215" t="s">
        <v>73</v>
      </c>
      <c r="H9" s="211" t="s">
        <v>104</v>
      </c>
      <c r="I9" s="79"/>
      <c r="J9" s="119">
        <v>35</v>
      </c>
      <c r="K9" s="223">
        <f>Данные!AS5</f>
        <v>5.2280092592592593E-2</v>
      </c>
      <c r="L9" s="48">
        <f>Данные!AT5</f>
        <v>14</v>
      </c>
      <c r="M9" s="223">
        <v>6.9444444444444447E-4</v>
      </c>
      <c r="N9" s="53">
        <f t="shared" ref="N9:N15" si="0">K9+M9</f>
        <v>5.2974537037037035E-2</v>
      </c>
      <c r="O9" s="82">
        <f t="shared" ref="O9:O108" si="1">IF(ISBLANK(N9),N9,A9)</f>
        <v>1</v>
      </c>
      <c r="P9" s="83">
        <v>1</v>
      </c>
      <c r="Q9" s="200" t="s">
        <v>72</v>
      </c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</row>
    <row r="10" spans="1:30" ht="26.4" thickTop="1" thickBot="1">
      <c r="A10" s="257">
        <v>2</v>
      </c>
      <c r="B10" s="249" t="s">
        <v>100</v>
      </c>
      <c r="C10" s="460" t="s">
        <v>134</v>
      </c>
      <c r="D10" s="461"/>
      <c r="E10" s="462"/>
      <c r="F10" s="221">
        <v>1987</v>
      </c>
      <c r="G10" s="215" t="s">
        <v>75</v>
      </c>
      <c r="H10" s="211" t="s">
        <v>100</v>
      </c>
      <c r="I10" s="86"/>
      <c r="J10" s="119">
        <v>38</v>
      </c>
      <c r="K10" s="159">
        <f>Данные!AS11</f>
        <v>4.9456018518518517E-2</v>
      </c>
      <c r="L10" s="156">
        <f>Данные!AT11</f>
        <v>0</v>
      </c>
      <c r="M10" s="159">
        <v>4.6874999999999998E-3</v>
      </c>
      <c r="N10" s="224">
        <f t="shared" si="0"/>
        <v>5.4143518518518514E-2</v>
      </c>
      <c r="O10" s="82">
        <f t="shared" si="1"/>
        <v>2</v>
      </c>
      <c r="P10" s="83">
        <f>N10/N9</f>
        <v>1.0220668560192265</v>
      </c>
      <c r="Q10" s="200" t="s">
        <v>72</v>
      </c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</row>
    <row r="11" spans="1:30" ht="26.4" thickTop="1" thickBot="1">
      <c r="A11" s="257">
        <v>3</v>
      </c>
      <c r="B11" s="250" t="s">
        <v>100</v>
      </c>
      <c r="C11" s="460" t="s">
        <v>135</v>
      </c>
      <c r="D11" s="461"/>
      <c r="E11" s="462"/>
      <c r="F11" s="221">
        <v>2001</v>
      </c>
      <c r="G11" s="215" t="s">
        <v>75</v>
      </c>
      <c r="H11" s="211" t="s">
        <v>100</v>
      </c>
      <c r="I11" s="79"/>
      <c r="J11" s="119">
        <v>36</v>
      </c>
      <c r="K11" s="159">
        <f>Данные!AS6</f>
        <v>5.0937499999999997E-2</v>
      </c>
      <c r="L11" s="156">
        <f>Данные!AT6</f>
        <v>22</v>
      </c>
      <c r="M11" s="159">
        <v>3.1249999999999997E-3</v>
      </c>
      <c r="N11" s="224">
        <f t="shared" si="0"/>
        <v>5.4062499999999999E-2</v>
      </c>
      <c r="O11" s="82">
        <f t="shared" si="1"/>
        <v>3</v>
      </c>
      <c r="P11" s="83">
        <f>N11/N9</f>
        <v>1.0205374699584882</v>
      </c>
      <c r="Q11" s="200" t="s">
        <v>110</v>
      </c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</row>
    <row r="12" spans="1:30" ht="26.4" thickTop="1" thickBot="1">
      <c r="A12" s="257">
        <v>4</v>
      </c>
      <c r="B12" s="251" t="s">
        <v>100</v>
      </c>
      <c r="C12" s="216" t="s">
        <v>136</v>
      </c>
      <c r="D12" s="216"/>
      <c r="E12" s="216"/>
      <c r="F12" s="221">
        <v>1971</v>
      </c>
      <c r="G12" s="215" t="s">
        <v>75</v>
      </c>
      <c r="H12" s="211" t="s">
        <v>100</v>
      </c>
      <c r="I12" s="86"/>
      <c r="J12" s="119">
        <v>39</v>
      </c>
      <c r="K12" s="159">
        <f>Данные!AS12</f>
        <v>5.302083333333333E-2</v>
      </c>
      <c r="L12" s="156">
        <f>Данные!AT12</f>
        <v>3</v>
      </c>
      <c r="M12" s="159">
        <v>3.8194444444444443E-3</v>
      </c>
      <c r="N12" s="224">
        <f t="shared" si="0"/>
        <v>5.6840277777777774E-2</v>
      </c>
      <c r="O12" s="82">
        <f t="shared" si="1"/>
        <v>4</v>
      </c>
      <c r="P12" s="83">
        <f>N12/N9</f>
        <v>1.0729735634695214</v>
      </c>
      <c r="Q12" s="200" t="s">
        <v>110</v>
      </c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</row>
    <row r="13" spans="1:30" ht="26.4" thickTop="1" thickBot="1">
      <c r="A13" s="257">
        <v>5</v>
      </c>
      <c r="B13" s="252" t="s">
        <v>100</v>
      </c>
      <c r="C13" s="460" t="s">
        <v>137</v>
      </c>
      <c r="D13" s="461"/>
      <c r="E13" s="462"/>
      <c r="F13" s="221">
        <v>1981</v>
      </c>
      <c r="G13" s="215" t="s">
        <v>75</v>
      </c>
      <c r="H13" s="211" t="s">
        <v>100</v>
      </c>
      <c r="I13" s="79"/>
      <c r="J13" s="119">
        <v>32</v>
      </c>
      <c r="K13" s="223">
        <f>Данные!AS3</f>
        <v>4.3622685185185188E-2</v>
      </c>
      <c r="L13" s="48">
        <f>Данные!AT3</f>
        <v>3</v>
      </c>
      <c r="M13" s="223">
        <v>5.5555555555555558E-3</v>
      </c>
      <c r="N13" s="53">
        <f t="shared" si="0"/>
        <v>4.9178240740740745E-2</v>
      </c>
      <c r="O13" s="82">
        <f t="shared" si="1"/>
        <v>5</v>
      </c>
      <c r="P13" s="83">
        <f>N13/N9</f>
        <v>0.92833733886825442</v>
      </c>
      <c r="Q13" s="200" t="s">
        <v>110</v>
      </c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</row>
    <row r="14" spans="1:30" ht="26.4" thickTop="1" thickBot="1">
      <c r="A14" s="257">
        <v>6</v>
      </c>
      <c r="B14" s="249" t="s">
        <v>100</v>
      </c>
      <c r="C14" s="460" t="s">
        <v>138</v>
      </c>
      <c r="D14" s="461"/>
      <c r="E14" s="462"/>
      <c r="F14" s="221">
        <v>1986</v>
      </c>
      <c r="G14" s="215" t="s">
        <v>75</v>
      </c>
      <c r="H14" s="211" t="s">
        <v>100</v>
      </c>
      <c r="I14" s="86"/>
      <c r="J14" s="119">
        <v>37</v>
      </c>
      <c r="K14" s="159">
        <f>Данные!AS7</f>
        <v>5.0717592592592592E-2</v>
      </c>
      <c r="L14" s="156">
        <f>Данные!AT7</f>
        <v>24</v>
      </c>
      <c r="M14" s="159">
        <v>5.3819444444444453E-3</v>
      </c>
      <c r="N14" s="224">
        <f t="shared" si="0"/>
        <v>5.6099537037037038E-2</v>
      </c>
      <c r="O14" s="82">
        <f t="shared" si="1"/>
        <v>6</v>
      </c>
      <c r="P14" s="83">
        <f>N14/N9</f>
        <v>1.0589906051999127</v>
      </c>
      <c r="Q14" s="200" t="s">
        <v>110</v>
      </c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</row>
    <row r="15" spans="1:30" ht="26.4" thickTop="1" thickBot="1">
      <c r="A15" s="257">
        <v>7</v>
      </c>
      <c r="B15" s="253" t="s">
        <v>100</v>
      </c>
      <c r="C15" s="460" t="s">
        <v>139</v>
      </c>
      <c r="D15" s="461"/>
      <c r="E15" s="462"/>
      <c r="F15" s="222">
        <v>1981</v>
      </c>
      <c r="G15" s="215" t="s">
        <v>75</v>
      </c>
      <c r="H15" s="211" t="s">
        <v>100</v>
      </c>
      <c r="I15" s="79"/>
      <c r="J15" s="119">
        <v>34</v>
      </c>
      <c r="K15" s="223">
        <f>Данные!AS4</f>
        <v>4.4849537037037035E-2</v>
      </c>
      <c r="L15" s="48">
        <f>Данные!AT4</f>
        <v>8</v>
      </c>
      <c r="M15" s="223">
        <v>4.1666666666666666E-3</v>
      </c>
      <c r="N15" s="53">
        <f t="shared" si="0"/>
        <v>4.9016203703703701E-2</v>
      </c>
      <c r="O15" s="82">
        <f t="shared" si="1"/>
        <v>7</v>
      </c>
      <c r="P15" s="83">
        <f>N15/N9</f>
        <v>0.92527856674677733</v>
      </c>
      <c r="Q15" s="84" t="s">
        <v>70</v>
      </c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</row>
    <row r="16" spans="1:30" ht="26.4" thickTop="1" thickBot="1">
      <c r="A16" s="73">
        <v>8</v>
      </c>
      <c r="B16" s="86"/>
      <c r="C16" s="167"/>
      <c r="D16" s="168"/>
      <c r="E16" s="169"/>
      <c r="F16" s="170"/>
      <c r="G16" s="77"/>
      <c r="H16" s="78"/>
      <c r="I16" s="86"/>
      <c r="J16" s="77"/>
      <c r="K16" s="80"/>
      <c r="L16" s="81"/>
      <c r="M16" s="80"/>
      <c r="N16" s="81"/>
      <c r="O16" s="82">
        <f t="shared" si="1"/>
        <v>0</v>
      </c>
      <c r="P16" s="83">
        <f>N16/N9</f>
        <v>0</v>
      </c>
      <c r="Q16" s="171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</row>
    <row r="17" spans="1:30" ht="26.4" thickTop="1" thickBot="1">
      <c r="A17" s="73">
        <v>9</v>
      </c>
      <c r="B17" s="78"/>
      <c r="C17" s="74"/>
      <c r="D17" s="75"/>
      <c r="E17" s="76"/>
      <c r="F17" s="77"/>
      <c r="G17" s="77"/>
      <c r="H17" s="78"/>
      <c r="I17" s="79"/>
      <c r="J17" s="77"/>
      <c r="K17" s="80"/>
      <c r="L17" s="81"/>
      <c r="M17" s="80"/>
      <c r="N17" s="81"/>
      <c r="O17" s="82">
        <f t="shared" si="1"/>
        <v>0</v>
      </c>
      <c r="P17" s="83">
        <f>N17/N9</f>
        <v>0</v>
      </c>
      <c r="Q17" s="81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</row>
    <row r="18" spans="1:30" ht="25.2">
      <c r="A18" s="73">
        <v>10</v>
      </c>
      <c r="B18" s="78"/>
      <c r="C18" s="74"/>
      <c r="D18" s="75"/>
      <c r="E18" s="76"/>
      <c r="F18" s="77"/>
      <c r="G18" s="77"/>
      <c r="H18" s="78"/>
      <c r="I18" s="86"/>
      <c r="J18" s="77"/>
      <c r="K18" s="80"/>
      <c r="L18" s="81"/>
      <c r="M18" s="80"/>
      <c r="N18" s="81"/>
      <c r="O18" s="82">
        <f t="shared" si="1"/>
        <v>0</v>
      </c>
      <c r="P18" s="83">
        <f>N18/N9</f>
        <v>0</v>
      </c>
      <c r="Q18" s="81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</row>
    <row r="19" spans="1:30" ht="25.2">
      <c r="A19" s="73">
        <v>11</v>
      </c>
      <c r="B19" s="78"/>
      <c r="C19" s="74"/>
      <c r="D19" s="75"/>
      <c r="E19" s="76"/>
      <c r="F19" s="77"/>
      <c r="G19" s="77"/>
      <c r="H19" s="78"/>
      <c r="I19" s="79"/>
      <c r="J19" s="77"/>
      <c r="K19" s="80"/>
      <c r="L19" s="81"/>
      <c r="M19" s="80"/>
      <c r="N19" s="81"/>
      <c r="O19" s="82">
        <f t="shared" si="1"/>
        <v>0</v>
      </c>
      <c r="P19" s="83">
        <f>N19/N9</f>
        <v>0</v>
      </c>
      <c r="Q19" s="81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</row>
    <row r="20" spans="1:30" ht="25.2">
      <c r="A20" s="73">
        <v>12</v>
      </c>
      <c r="B20" s="78"/>
      <c r="C20" s="74"/>
      <c r="D20" s="75"/>
      <c r="E20" s="76"/>
      <c r="F20" s="77"/>
      <c r="G20" s="77"/>
      <c r="H20" s="78"/>
      <c r="I20" s="86"/>
      <c r="J20" s="77"/>
      <c r="K20" s="80"/>
      <c r="L20" s="81"/>
      <c r="M20" s="80"/>
      <c r="N20" s="81"/>
      <c r="O20" s="82">
        <f t="shared" si="1"/>
        <v>0</v>
      </c>
      <c r="P20" s="83">
        <f>N20/N9</f>
        <v>0</v>
      </c>
      <c r="Q20" s="81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</row>
    <row r="21" spans="1:30" ht="25.2">
      <c r="A21" s="73">
        <v>13</v>
      </c>
      <c r="B21" s="78"/>
      <c r="C21" s="74"/>
      <c r="D21" s="75"/>
      <c r="E21" s="76"/>
      <c r="F21" s="77"/>
      <c r="G21" s="77"/>
      <c r="H21" s="78"/>
      <c r="I21" s="79"/>
      <c r="J21" s="77"/>
      <c r="K21" s="80"/>
      <c r="L21" s="81"/>
      <c r="M21" s="80"/>
      <c r="N21" s="81"/>
      <c r="O21" s="82">
        <f t="shared" si="1"/>
        <v>0</v>
      </c>
      <c r="P21" s="83">
        <f>N21/N9</f>
        <v>0</v>
      </c>
      <c r="Q21" s="81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</row>
    <row r="22" spans="1:30" ht="25.2">
      <c r="A22" s="73">
        <v>14</v>
      </c>
      <c r="B22" s="78"/>
      <c r="C22" s="74"/>
      <c r="D22" s="75"/>
      <c r="E22" s="76"/>
      <c r="F22" s="77"/>
      <c r="G22" s="77"/>
      <c r="H22" s="78"/>
      <c r="I22" s="86"/>
      <c r="J22" s="77"/>
      <c r="K22" s="80"/>
      <c r="L22" s="81"/>
      <c r="M22" s="80"/>
      <c r="N22" s="81"/>
      <c r="O22" s="82">
        <f t="shared" si="1"/>
        <v>0</v>
      </c>
      <c r="P22" s="83">
        <f>N22/N9</f>
        <v>0</v>
      </c>
      <c r="Q22" s="81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</row>
    <row r="23" spans="1:30" ht="25.2">
      <c r="A23" s="73">
        <v>15</v>
      </c>
      <c r="B23" s="78"/>
      <c r="C23" s="74"/>
      <c r="D23" s="75"/>
      <c r="E23" s="76"/>
      <c r="F23" s="77"/>
      <c r="G23" s="77"/>
      <c r="H23" s="78"/>
      <c r="I23" s="79"/>
      <c r="J23" s="77"/>
      <c r="K23" s="80"/>
      <c r="L23" s="81"/>
      <c r="M23" s="80"/>
      <c r="N23" s="81"/>
      <c r="O23" s="82">
        <f t="shared" si="1"/>
        <v>0</v>
      </c>
      <c r="P23" s="83">
        <f>N23/N9</f>
        <v>0</v>
      </c>
      <c r="Q23" s="81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</row>
    <row r="24" spans="1:30" ht="25.2">
      <c r="A24" s="73">
        <v>16</v>
      </c>
      <c r="B24" s="78"/>
      <c r="C24" s="74"/>
      <c r="D24" s="75"/>
      <c r="E24" s="76"/>
      <c r="F24" s="77"/>
      <c r="G24" s="77"/>
      <c r="H24" s="78"/>
      <c r="I24" s="86"/>
      <c r="J24" s="77"/>
      <c r="K24" s="80"/>
      <c r="L24" s="81"/>
      <c r="M24" s="80"/>
      <c r="N24" s="81"/>
      <c r="O24" s="82">
        <f t="shared" si="1"/>
        <v>0</v>
      </c>
      <c r="P24" s="83">
        <f>N24/N9</f>
        <v>0</v>
      </c>
      <c r="Q24" s="81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</row>
    <row r="25" spans="1:30" ht="25.2">
      <c r="A25" s="73">
        <v>17</v>
      </c>
      <c r="B25" s="78"/>
      <c r="C25" s="74"/>
      <c r="D25" s="75"/>
      <c r="E25" s="76"/>
      <c r="F25" s="77"/>
      <c r="G25" s="77"/>
      <c r="H25" s="78"/>
      <c r="I25" s="79"/>
      <c r="J25" s="77"/>
      <c r="K25" s="80"/>
      <c r="L25" s="81"/>
      <c r="M25" s="80"/>
      <c r="N25" s="81"/>
      <c r="O25" s="82">
        <f t="shared" si="1"/>
        <v>0</v>
      </c>
      <c r="P25" s="83">
        <f>N25/N9</f>
        <v>0</v>
      </c>
      <c r="Q25" s="81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</row>
    <row r="26" spans="1:30" ht="25.2">
      <c r="A26" s="73">
        <v>18</v>
      </c>
      <c r="B26" s="78"/>
      <c r="C26" s="74"/>
      <c r="D26" s="75"/>
      <c r="E26" s="76"/>
      <c r="F26" s="77"/>
      <c r="G26" s="77"/>
      <c r="H26" s="78"/>
      <c r="I26" s="86"/>
      <c r="J26" s="77"/>
      <c r="K26" s="80"/>
      <c r="L26" s="81"/>
      <c r="M26" s="80"/>
      <c r="N26" s="81"/>
      <c r="O26" s="82">
        <f t="shared" si="1"/>
        <v>0</v>
      </c>
      <c r="P26" s="83">
        <f>N26/N9</f>
        <v>0</v>
      </c>
      <c r="Q26" s="81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</row>
    <row r="27" spans="1:30" ht="25.2">
      <c r="A27" s="73">
        <v>19</v>
      </c>
      <c r="B27" s="78"/>
      <c r="C27" s="74"/>
      <c r="D27" s="75"/>
      <c r="E27" s="76"/>
      <c r="F27" s="77"/>
      <c r="G27" s="77"/>
      <c r="H27" s="78"/>
      <c r="I27" s="79"/>
      <c r="J27" s="77"/>
      <c r="K27" s="80"/>
      <c r="L27" s="81"/>
      <c r="M27" s="80"/>
      <c r="N27" s="81"/>
      <c r="O27" s="82">
        <f t="shared" si="1"/>
        <v>0</v>
      </c>
      <c r="P27" s="83">
        <f>N27/N9</f>
        <v>0</v>
      </c>
      <c r="Q27" s="81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</row>
    <row r="28" spans="1:30" ht="25.2">
      <c r="A28" s="73">
        <v>20</v>
      </c>
      <c r="B28" s="78"/>
      <c r="C28" s="74"/>
      <c r="D28" s="75"/>
      <c r="E28" s="76"/>
      <c r="F28" s="77"/>
      <c r="G28" s="77"/>
      <c r="H28" s="78"/>
      <c r="I28" s="86"/>
      <c r="J28" s="77"/>
      <c r="K28" s="80"/>
      <c r="L28" s="81"/>
      <c r="M28" s="80"/>
      <c r="N28" s="81"/>
      <c r="O28" s="82">
        <f t="shared" si="1"/>
        <v>0</v>
      </c>
      <c r="P28" s="83">
        <f>N28/N9</f>
        <v>0</v>
      </c>
      <c r="Q28" s="81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</row>
    <row r="29" spans="1:30" ht="25.2">
      <c r="A29" s="73">
        <v>21</v>
      </c>
      <c r="B29" s="78"/>
      <c r="C29" s="74"/>
      <c r="D29" s="75"/>
      <c r="E29" s="76"/>
      <c r="F29" s="77"/>
      <c r="G29" s="77"/>
      <c r="H29" s="78"/>
      <c r="I29" s="79"/>
      <c r="J29" s="77"/>
      <c r="K29" s="80"/>
      <c r="L29" s="81"/>
      <c r="M29" s="80"/>
      <c r="N29" s="81"/>
      <c r="O29" s="82">
        <f t="shared" si="1"/>
        <v>0</v>
      </c>
      <c r="P29" s="83">
        <f>N29/N9</f>
        <v>0</v>
      </c>
      <c r="Q29" s="81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</row>
    <row r="30" spans="1:30" ht="25.2">
      <c r="A30" s="73">
        <v>22</v>
      </c>
      <c r="B30" s="78"/>
      <c r="C30" s="74"/>
      <c r="D30" s="75"/>
      <c r="E30" s="76"/>
      <c r="F30" s="77"/>
      <c r="G30" s="77"/>
      <c r="H30" s="78"/>
      <c r="I30" s="86"/>
      <c r="J30" s="77"/>
      <c r="K30" s="80"/>
      <c r="L30" s="81"/>
      <c r="M30" s="80"/>
      <c r="N30" s="81"/>
      <c r="O30" s="82">
        <f t="shared" si="1"/>
        <v>0</v>
      </c>
      <c r="P30" s="83">
        <f>N30/N9</f>
        <v>0</v>
      </c>
      <c r="Q30" s="81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</row>
    <row r="31" spans="1:30" ht="25.2">
      <c r="A31" s="73">
        <v>23</v>
      </c>
      <c r="B31" s="78"/>
      <c r="C31" s="74"/>
      <c r="D31" s="75"/>
      <c r="E31" s="76"/>
      <c r="F31" s="77"/>
      <c r="G31" s="77"/>
      <c r="H31" s="78"/>
      <c r="I31" s="79"/>
      <c r="J31" s="77"/>
      <c r="K31" s="80"/>
      <c r="L31" s="81"/>
      <c r="M31" s="80"/>
      <c r="N31" s="81"/>
      <c r="O31" s="82">
        <f t="shared" si="1"/>
        <v>0</v>
      </c>
      <c r="P31" s="83">
        <f>N31/N9</f>
        <v>0</v>
      </c>
      <c r="Q31" s="81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</row>
    <row r="32" spans="1:30" ht="25.2">
      <c r="A32" s="73">
        <v>24</v>
      </c>
      <c r="B32" s="78"/>
      <c r="C32" s="74"/>
      <c r="D32" s="75"/>
      <c r="E32" s="76"/>
      <c r="F32" s="77"/>
      <c r="G32" s="77"/>
      <c r="H32" s="78"/>
      <c r="I32" s="86"/>
      <c r="J32" s="77"/>
      <c r="K32" s="80"/>
      <c r="L32" s="81"/>
      <c r="M32" s="80"/>
      <c r="N32" s="81"/>
      <c r="O32" s="82">
        <f t="shared" si="1"/>
        <v>0</v>
      </c>
      <c r="P32" s="83">
        <f>N32/N9</f>
        <v>0</v>
      </c>
      <c r="Q32" s="81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</row>
    <row r="33" spans="1:30" ht="25.2">
      <c r="A33" s="73">
        <v>25</v>
      </c>
      <c r="B33" s="78"/>
      <c r="C33" s="74"/>
      <c r="D33" s="75"/>
      <c r="E33" s="76"/>
      <c r="F33" s="77"/>
      <c r="G33" s="77"/>
      <c r="H33" s="78"/>
      <c r="I33" s="79"/>
      <c r="J33" s="77"/>
      <c r="K33" s="80"/>
      <c r="L33" s="81"/>
      <c r="M33" s="80"/>
      <c r="N33" s="81"/>
      <c r="O33" s="82">
        <f t="shared" si="1"/>
        <v>0</v>
      </c>
      <c r="P33" s="83">
        <f>N33/N9</f>
        <v>0</v>
      </c>
      <c r="Q33" s="81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</row>
    <row r="34" spans="1:30" ht="25.2">
      <c r="A34" s="73">
        <v>26</v>
      </c>
      <c r="B34" s="78"/>
      <c r="C34" s="74"/>
      <c r="D34" s="75"/>
      <c r="E34" s="76"/>
      <c r="F34" s="77"/>
      <c r="G34" s="77"/>
      <c r="H34" s="78"/>
      <c r="I34" s="86"/>
      <c r="J34" s="77"/>
      <c r="K34" s="80"/>
      <c r="L34" s="81"/>
      <c r="M34" s="80"/>
      <c r="N34" s="81"/>
      <c r="O34" s="82">
        <f t="shared" si="1"/>
        <v>0</v>
      </c>
      <c r="P34" s="83">
        <f>N34/N9</f>
        <v>0</v>
      </c>
      <c r="Q34" s="81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</row>
    <row r="35" spans="1:30" ht="25.2">
      <c r="A35" s="73">
        <v>27</v>
      </c>
      <c r="B35" s="78"/>
      <c r="C35" s="74"/>
      <c r="D35" s="75"/>
      <c r="E35" s="76"/>
      <c r="F35" s="77"/>
      <c r="G35" s="77"/>
      <c r="H35" s="78"/>
      <c r="I35" s="79"/>
      <c r="J35" s="77"/>
      <c r="K35" s="80"/>
      <c r="L35" s="81"/>
      <c r="M35" s="80"/>
      <c r="N35" s="81"/>
      <c r="O35" s="82">
        <f t="shared" si="1"/>
        <v>0</v>
      </c>
      <c r="P35" s="83">
        <f>N35/N9</f>
        <v>0</v>
      </c>
      <c r="Q35" s="81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</row>
    <row r="36" spans="1:30" ht="25.2">
      <c r="A36" s="73">
        <v>28</v>
      </c>
      <c r="B36" s="78"/>
      <c r="C36" s="74"/>
      <c r="D36" s="75"/>
      <c r="E36" s="76"/>
      <c r="F36" s="77"/>
      <c r="G36" s="77"/>
      <c r="H36" s="78"/>
      <c r="I36" s="86"/>
      <c r="J36" s="77"/>
      <c r="K36" s="80"/>
      <c r="L36" s="81"/>
      <c r="M36" s="80"/>
      <c r="N36" s="81"/>
      <c r="O36" s="82">
        <f t="shared" si="1"/>
        <v>0</v>
      </c>
      <c r="P36" s="83">
        <f>N36/N9</f>
        <v>0</v>
      </c>
      <c r="Q36" s="81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</row>
    <row r="37" spans="1:30" ht="25.2">
      <c r="A37" s="73">
        <v>29</v>
      </c>
      <c r="B37" s="78"/>
      <c r="C37" s="74"/>
      <c r="D37" s="75"/>
      <c r="E37" s="76"/>
      <c r="F37" s="77"/>
      <c r="G37" s="77"/>
      <c r="H37" s="78"/>
      <c r="I37" s="79"/>
      <c r="J37" s="77"/>
      <c r="K37" s="80"/>
      <c r="L37" s="81"/>
      <c r="M37" s="80"/>
      <c r="N37" s="81"/>
      <c r="O37" s="82">
        <f t="shared" si="1"/>
        <v>0</v>
      </c>
      <c r="P37" s="83">
        <f>N37/N9</f>
        <v>0</v>
      </c>
      <c r="Q37" s="81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</row>
    <row r="38" spans="1:30" ht="25.2">
      <c r="A38" s="73">
        <v>30</v>
      </c>
      <c r="B38" s="78"/>
      <c r="C38" s="74"/>
      <c r="D38" s="75"/>
      <c r="E38" s="76"/>
      <c r="F38" s="77"/>
      <c r="G38" s="77"/>
      <c r="H38" s="78"/>
      <c r="I38" s="86"/>
      <c r="J38" s="77"/>
      <c r="K38" s="80"/>
      <c r="L38" s="81"/>
      <c r="M38" s="80"/>
      <c r="N38" s="81"/>
      <c r="O38" s="82">
        <f t="shared" si="1"/>
        <v>0</v>
      </c>
      <c r="P38" s="83">
        <f>N38/N9</f>
        <v>0</v>
      </c>
      <c r="Q38" s="81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</row>
    <row r="39" spans="1:30" ht="25.2">
      <c r="A39" s="73">
        <v>31</v>
      </c>
      <c r="B39" s="78"/>
      <c r="C39" s="74"/>
      <c r="D39" s="75"/>
      <c r="E39" s="76"/>
      <c r="F39" s="77"/>
      <c r="G39" s="77"/>
      <c r="H39" s="78"/>
      <c r="I39" s="79"/>
      <c r="J39" s="77"/>
      <c r="K39" s="80"/>
      <c r="L39" s="81"/>
      <c r="M39" s="80"/>
      <c r="N39" s="81"/>
      <c r="O39" s="82">
        <f t="shared" si="1"/>
        <v>0</v>
      </c>
      <c r="P39" s="83">
        <f>N39/N9</f>
        <v>0</v>
      </c>
      <c r="Q39" s="81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</row>
    <row r="40" spans="1:30" ht="25.2">
      <c r="A40" s="73">
        <v>32</v>
      </c>
      <c r="B40" s="78"/>
      <c r="C40" s="74"/>
      <c r="D40" s="75"/>
      <c r="E40" s="76"/>
      <c r="F40" s="77"/>
      <c r="G40" s="77"/>
      <c r="H40" s="78"/>
      <c r="I40" s="86"/>
      <c r="J40" s="77"/>
      <c r="K40" s="80"/>
      <c r="L40" s="81"/>
      <c r="M40" s="80"/>
      <c r="N40" s="81"/>
      <c r="O40" s="82">
        <f t="shared" si="1"/>
        <v>0</v>
      </c>
      <c r="P40" s="83">
        <f>N40/N9</f>
        <v>0</v>
      </c>
      <c r="Q40" s="81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</row>
    <row r="41" spans="1:30" ht="25.2">
      <c r="A41" s="73">
        <v>33</v>
      </c>
      <c r="B41" s="78"/>
      <c r="C41" s="74"/>
      <c r="D41" s="75"/>
      <c r="E41" s="76"/>
      <c r="F41" s="77"/>
      <c r="G41" s="77"/>
      <c r="H41" s="78"/>
      <c r="I41" s="79"/>
      <c r="J41" s="77"/>
      <c r="K41" s="80"/>
      <c r="L41" s="81"/>
      <c r="M41" s="80"/>
      <c r="N41" s="81"/>
      <c r="O41" s="82">
        <f t="shared" si="1"/>
        <v>0</v>
      </c>
      <c r="P41" s="83">
        <f>N41/N9</f>
        <v>0</v>
      </c>
      <c r="Q41" s="81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</row>
    <row r="42" spans="1:30" ht="25.2">
      <c r="A42" s="73">
        <v>34</v>
      </c>
      <c r="B42" s="78"/>
      <c r="C42" s="74"/>
      <c r="D42" s="75"/>
      <c r="E42" s="76"/>
      <c r="F42" s="77"/>
      <c r="G42" s="77"/>
      <c r="H42" s="78"/>
      <c r="I42" s="86"/>
      <c r="J42" s="77"/>
      <c r="K42" s="80"/>
      <c r="L42" s="81"/>
      <c r="M42" s="80"/>
      <c r="N42" s="81"/>
      <c r="O42" s="82">
        <f t="shared" si="1"/>
        <v>0</v>
      </c>
      <c r="P42" s="83">
        <f>N42/N9</f>
        <v>0</v>
      </c>
      <c r="Q42" s="81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</row>
    <row r="43" spans="1:30" ht="25.2">
      <c r="A43" s="73">
        <v>35</v>
      </c>
      <c r="B43" s="78"/>
      <c r="C43" s="74"/>
      <c r="D43" s="75"/>
      <c r="E43" s="76"/>
      <c r="F43" s="77"/>
      <c r="G43" s="77"/>
      <c r="H43" s="78"/>
      <c r="I43" s="79"/>
      <c r="J43" s="77"/>
      <c r="K43" s="80"/>
      <c r="L43" s="81"/>
      <c r="M43" s="80"/>
      <c r="N43" s="81"/>
      <c r="O43" s="82">
        <f t="shared" si="1"/>
        <v>0</v>
      </c>
      <c r="P43" s="83">
        <f>N43/N9</f>
        <v>0</v>
      </c>
      <c r="Q43" s="81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</row>
    <row r="44" spans="1:30" ht="25.2">
      <c r="A44" s="73">
        <v>36</v>
      </c>
      <c r="B44" s="78"/>
      <c r="C44" s="74"/>
      <c r="D44" s="75"/>
      <c r="E44" s="76"/>
      <c r="F44" s="77"/>
      <c r="G44" s="77"/>
      <c r="H44" s="78"/>
      <c r="I44" s="86"/>
      <c r="J44" s="77"/>
      <c r="K44" s="80"/>
      <c r="L44" s="81"/>
      <c r="M44" s="80"/>
      <c r="N44" s="81"/>
      <c r="O44" s="82">
        <f t="shared" si="1"/>
        <v>0</v>
      </c>
      <c r="P44" s="83">
        <f>N44/N9</f>
        <v>0</v>
      </c>
      <c r="Q44" s="81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</row>
    <row r="45" spans="1:30" ht="25.2">
      <c r="A45" s="73">
        <v>37</v>
      </c>
      <c r="B45" s="78"/>
      <c r="C45" s="74"/>
      <c r="D45" s="75"/>
      <c r="E45" s="76"/>
      <c r="F45" s="77"/>
      <c r="G45" s="77"/>
      <c r="H45" s="78"/>
      <c r="I45" s="79"/>
      <c r="J45" s="77"/>
      <c r="K45" s="80"/>
      <c r="L45" s="81"/>
      <c r="M45" s="80"/>
      <c r="N45" s="81"/>
      <c r="O45" s="82">
        <f t="shared" si="1"/>
        <v>0</v>
      </c>
      <c r="P45" s="83">
        <f>N45/N9</f>
        <v>0</v>
      </c>
      <c r="Q45" s="81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</row>
    <row r="46" spans="1:30" ht="25.2">
      <c r="A46" s="73">
        <v>38</v>
      </c>
      <c r="B46" s="78"/>
      <c r="C46" s="74"/>
      <c r="D46" s="75"/>
      <c r="E46" s="76"/>
      <c r="F46" s="77"/>
      <c r="G46" s="77"/>
      <c r="H46" s="78"/>
      <c r="I46" s="86"/>
      <c r="J46" s="77"/>
      <c r="K46" s="80"/>
      <c r="L46" s="81"/>
      <c r="M46" s="80"/>
      <c r="N46" s="81"/>
      <c r="O46" s="82">
        <f t="shared" si="1"/>
        <v>0</v>
      </c>
      <c r="P46" s="83">
        <f>N46/N9</f>
        <v>0</v>
      </c>
      <c r="Q46" s="81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</row>
    <row r="47" spans="1:30" ht="25.2">
      <c r="A47" s="73">
        <v>39</v>
      </c>
      <c r="B47" s="78"/>
      <c r="C47" s="74"/>
      <c r="D47" s="75"/>
      <c r="E47" s="76"/>
      <c r="F47" s="77"/>
      <c r="G47" s="77"/>
      <c r="H47" s="78"/>
      <c r="I47" s="79"/>
      <c r="J47" s="77"/>
      <c r="K47" s="80"/>
      <c r="L47" s="81"/>
      <c r="M47" s="80"/>
      <c r="N47" s="81"/>
      <c r="O47" s="82">
        <f t="shared" si="1"/>
        <v>0</v>
      </c>
      <c r="P47" s="83">
        <f>N47/N9</f>
        <v>0</v>
      </c>
      <c r="Q47" s="81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</row>
    <row r="48" spans="1:30" ht="25.2">
      <c r="A48" s="73">
        <v>40</v>
      </c>
      <c r="B48" s="78"/>
      <c r="C48" s="74"/>
      <c r="D48" s="75"/>
      <c r="E48" s="76"/>
      <c r="F48" s="77"/>
      <c r="G48" s="77"/>
      <c r="H48" s="78"/>
      <c r="I48" s="86"/>
      <c r="J48" s="77"/>
      <c r="K48" s="80"/>
      <c r="L48" s="81"/>
      <c r="M48" s="80"/>
      <c r="N48" s="81"/>
      <c r="O48" s="82">
        <f t="shared" si="1"/>
        <v>0</v>
      </c>
      <c r="P48" s="83">
        <f>N48/N9</f>
        <v>0</v>
      </c>
      <c r="Q48" s="81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</row>
    <row r="49" spans="1:30" ht="25.2">
      <c r="A49" s="73">
        <v>41</v>
      </c>
      <c r="B49" s="78"/>
      <c r="C49" s="74"/>
      <c r="D49" s="75"/>
      <c r="E49" s="76"/>
      <c r="F49" s="77"/>
      <c r="G49" s="77"/>
      <c r="H49" s="78"/>
      <c r="I49" s="79"/>
      <c r="J49" s="77"/>
      <c r="K49" s="80"/>
      <c r="L49" s="81"/>
      <c r="M49" s="80"/>
      <c r="N49" s="81"/>
      <c r="O49" s="82">
        <f t="shared" si="1"/>
        <v>0</v>
      </c>
      <c r="P49" s="83">
        <f>N49/N9</f>
        <v>0</v>
      </c>
      <c r="Q49" s="81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</row>
    <row r="50" spans="1:30" ht="25.2">
      <c r="A50" s="73">
        <v>42</v>
      </c>
      <c r="B50" s="78"/>
      <c r="C50" s="74"/>
      <c r="D50" s="75"/>
      <c r="E50" s="76"/>
      <c r="F50" s="77"/>
      <c r="G50" s="77"/>
      <c r="H50" s="78"/>
      <c r="I50" s="86"/>
      <c r="J50" s="77"/>
      <c r="K50" s="80"/>
      <c r="L50" s="81"/>
      <c r="M50" s="80"/>
      <c r="N50" s="81"/>
      <c r="O50" s="82">
        <f t="shared" si="1"/>
        <v>0</v>
      </c>
      <c r="P50" s="83">
        <f>N50/N9</f>
        <v>0</v>
      </c>
      <c r="Q50" s="81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</row>
    <row r="51" spans="1:30" ht="25.2">
      <c r="A51" s="73">
        <v>43</v>
      </c>
      <c r="B51" s="78"/>
      <c r="C51" s="74"/>
      <c r="D51" s="75"/>
      <c r="E51" s="76"/>
      <c r="F51" s="77"/>
      <c r="G51" s="77"/>
      <c r="H51" s="78"/>
      <c r="I51" s="79"/>
      <c r="J51" s="77"/>
      <c r="K51" s="80"/>
      <c r="L51" s="81"/>
      <c r="M51" s="80"/>
      <c r="N51" s="81"/>
      <c r="O51" s="82">
        <f t="shared" si="1"/>
        <v>0</v>
      </c>
      <c r="P51" s="83">
        <f>N51/N9</f>
        <v>0</v>
      </c>
      <c r="Q51" s="81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</row>
    <row r="52" spans="1:30" ht="25.2">
      <c r="A52" s="73">
        <v>44</v>
      </c>
      <c r="B52" s="78"/>
      <c r="C52" s="74"/>
      <c r="D52" s="75"/>
      <c r="E52" s="76"/>
      <c r="F52" s="77"/>
      <c r="G52" s="77"/>
      <c r="H52" s="78"/>
      <c r="I52" s="86"/>
      <c r="J52" s="77"/>
      <c r="K52" s="80"/>
      <c r="L52" s="81"/>
      <c r="M52" s="80"/>
      <c r="N52" s="81"/>
      <c r="O52" s="82">
        <f t="shared" si="1"/>
        <v>0</v>
      </c>
      <c r="P52" s="83">
        <f>N52/N9</f>
        <v>0</v>
      </c>
      <c r="Q52" s="81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</row>
    <row r="53" spans="1:30" ht="25.2">
      <c r="A53" s="73">
        <v>45</v>
      </c>
      <c r="B53" s="78"/>
      <c r="C53" s="74"/>
      <c r="D53" s="75"/>
      <c r="E53" s="76"/>
      <c r="F53" s="77"/>
      <c r="G53" s="77"/>
      <c r="H53" s="78"/>
      <c r="I53" s="79"/>
      <c r="J53" s="77"/>
      <c r="K53" s="80"/>
      <c r="L53" s="81"/>
      <c r="M53" s="80"/>
      <c r="N53" s="81"/>
      <c r="O53" s="82">
        <f t="shared" si="1"/>
        <v>0</v>
      </c>
      <c r="P53" s="83">
        <f>N53/N9</f>
        <v>0</v>
      </c>
      <c r="Q53" s="81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</row>
    <row r="54" spans="1:30" ht="25.2">
      <c r="A54" s="73">
        <v>46</v>
      </c>
      <c r="B54" s="78"/>
      <c r="C54" s="74"/>
      <c r="D54" s="75"/>
      <c r="E54" s="76"/>
      <c r="F54" s="77"/>
      <c r="G54" s="77"/>
      <c r="H54" s="78"/>
      <c r="I54" s="86"/>
      <c r="J54" s="77"/>
      <c r="K54" s="80"/>
      <c r="L54" s="81"/>
      <c r="M54" s="80"/>
      <c r="N54" s="81"/>
      <c r="O54" s="82">
        <f t="shared" si="1"/>
        <v>0</v>
      </c>
      <c r="P54" s="83">
        <f>N54/N9</f>
        <v>0</v>
      </c>
      <c r="Q54" s="81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</row>
    <row r="55" spans="1:30" ht="25.2">
      <c r="A55" s="73">
        <v>47</v>
      </c>
      <c r="B55" s="78"/>
      <c r="C55" s="74"/>
      <c r="D55" s="75"/>
      <c r="E55" s="76"/>
      <c r="F55" s="77"/>
      <c r="G55" s="77"/>
      <c r="H55" s="78"/>
      <c r="I55" s="79"/>
      <c r="J55" s="77"/>
      <c r="K55" s="80"/>
      <c r="L55" s="81"/>
      <c r="M55" s="80"/>
      <c r="N55" s="81"/>
      <c r="O55" s="82">
        <f t="shared" si="1"/>
        <v>0</v>
      </c>
      <c r="P55" s="83">
        <f>N55/N9</f>
        <v>0</v>
      </c>
      <c r="Q55" s="81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</row>
    <row r="56" spans="1:30" ht="25.2">
      <c r="A56" s="73">
        <v>48</v>
      </c>
      <c r="B56" s="78"/>
      <c r="C56" s="74"/>
      <c r="D56" s="75"/>
      <c r="E56" s="76"/>
      <c r="F56" s="77"/>
      <c r="G56" s="77"/>
      <c r="H56" s="78"/>
      <c r="I56" s="86"/>
      <c r="J56" s="77"/>
      <c r="K56" s="80"/>
      <c r="L56" s="81"/>
      <c r="M56" s="80"/>
      <c r="N56" s="81"/>
      <c r="O56" s="82">
        <f t="shared" si="1"/>
        <v>0</v>
      </c>
      <c r="P56" s="83">
        <f>N56/N9</f>
        <v>0</v>
      </c>
      <c r="Q56" s="81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</row>
    <row r="57" spans="1:30" ht="25.2">
      <c r="A57" s="73">
        <v>49</v>
      </c>
      <c r="B57" s="78"/>
      <c r="C57" s="74"/>
      <c r="D57" s="75"/>
      <c r="E57" s="76"/>
      <c r="F57" s="77"/>
      <c r="G57" s="77"/>
      <c r="H57" s="78"/>
      <c r="I57" s="79"/>
      <c r="J57" s="77"/>
      <c r="K57" s="80"/>
      <c r="L57" s="81"/>
      <c r="M57" s="80"/>
      <c r="N57" s="81"/>
      <c r="O57" s="82">
        <f t="shared" si="1"/>
        <v>0</v>
      </c>
      <c r="P57" s="83">
        <f>N57/N9</f>
        <v>0</v>
      </c>
      <c r="Q57" s="81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</row>
    <row r="58" spans="1:30" ht="25.2">
      <c r="A58" s="73">
        <v>50</v>
      </c>
      <c r="B58" s="78"/>
      <c r="C58" s="74"/>
      <c r="D58" s="75"/>
      <c r="E58" s="76"/>
      <c r="F58" s="77"/>
      <c r="G58" s="77"/>
      <c r="H58" s="78"/>
      <c r="I58" s="86"/>
      <c r="J58" s="77"/>
      <c r="K58" s="80"/>
      <c r="L58" s="81"/>
      <c r="M58" s="80"/>
      <c r="N58" s="81"/>
      <c r="O58" s="82">
        <f t="shared" si="1"/>
        <v>0</v>
      </c>
      <c r="P58" s="83">
        <f>N58/N9</f>
        <v>0</v>
      </c>
      <c r="Q58" s="81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</row>
    <row r="59" spans="1:30" ht="25.2">
      <c r="A59" s="73">
        <v>51</v>
      </c>
      <c r="B59" s="78"/>
      <c r="C59" s="74"/>
      <c r="D59" s="75"/>
      <c r="E59" s="76"/>
      <c r="F59" s="77"/>
      <c r="G59" s="77"/>
      <c r="H59" s="78"/>
      <c r="I59" s="79"/>
      <c r="J59" s="77"/>
      <c r="K59" s="80"/>
      <c r="L59" s="81"/>
      <c r="M59" s="80"/>
      <c r="N59" s="81"/>
      <c r="O59" s="82">
        <f t="shared" si="1"/>
        <v>0</v>
      </c>
      <c r="P59" s="83">
        <f>N59/N9</f>
        <v>0</v>
      </c>
      <c r="Q59" s="81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</row>
    <row r="60" spans="1:30" ht="25.2">
      <c r="A60" s="73">
        <v>52</v>
      </c>
      <c r="B60" s="78"/>
      <c r="C60" s="74"/>
      <c r="D60" s="75"/>
      <c r="E60" s="76"/>
      <c r="F60" s="77"/>
      <c r="G60" s="77"/>
      <c r="H60" s="78"/>
      <c r="I60" s="86"/>
      <c r="J60" s="77"/>
      <c r="K60" s="80"/>
      <c r="L60" s="81"/>
      <c r="M60" s="80"/>
      <c r="N60" s="81"/>
      <c r="O60" s="82">
        <f t="shared" si="1"/>
        <v>0</v>
      </c>
      <c r="P60" s="83">
        <f>N60/N9</f>
        <v>0</v>
      </c>
      <c r="Q60" s="81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</row>
    <row r="61" spans="1:30" ht="25.2">
      <c r="A61" s="73">
        <v>53</v>
      </c>
      <c r="B61" s="78"/>
      <c r="C61" s="74"/>
      <c r="D61" s="75"/>
      <c r="E61" s="76"/>
      <c r="F61" s="77"/>
      <c r="G61" s="77"/>
      <c r="H61" s="78"/>
      <c r="I61" s="79"/>
      <c r="J61" s="77"/>
      <c r="K61" s="80"/>
      <c r="L61" s="81"/>
      <c r="M61" s="80"/>
      <c r="N61" s="81"/>
      <c r="O61" s="82">
        <f t="shared" si="1"/>
        <v>0</v>
      </c>
      <c r="P61" s="83">
        <f>N61/N9</f>
        <v>0</v>
      </c>
      <c r="Q61" s="81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</row>
    <row r="62" spans="1:30" ht="25.2">
      <c r="A62" s="73">
        <v>54</v>
      </c>
      <c r="B62" s="78"/>
      <c r="C62" s="74"/>
      <c r="D62" s="75"/>
      <c r="E62" s="76"/>
      <c r="F62" s="77"/>
      <c r="G62" s="77"/>
      <c r="H62" s="78"/>
      <c r="I62" s="86"/>
      <c r="J62" s="77"/>
      <c r="K62" s="80"/>
      <c r="L62" s="81"/>
      <c r="M62" s="80"/>
      <c r="N62" s="81"/>
      <c r="O62" s="82">
        <f t="shared" si="1"/>
        <v>0</v>
      </c>
      <c r="P62" s="83">
        <f>N62/N9</f>
        <v>0</v>
      </c>
      <c r="Q62" s="81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</row>
    <row r="63" spans="1:30" ht="25.2">
      <c r="A63" s="73">
        <v>55</v>
      </c>
      <c r="B63" s="78"/>
      <c r="C63" s="74"/>
      <c r="D63" s="75"/>
      <c r="E63" s="76"/>
      <c r="F63" s="77"/>
      <c r="G63" s="77"/>
      <c r="H63" s="78"/>
      <c r="I63" s="79"/>
      <c r="J63" s="77"/>
      <c r="K63" s="80"/>
      <c r="L63" s="81"/>
      <c r="M63" s="80"/>
      <c r="N63" s="81"/>
      <c r="O63" s="82">
        <f t="shared" si="1"/>
        <v>0</v>
      </c>
      <c r="P63" s="83">
        <f>N63/N9</f>
        <v>0</v>
      </c>
      <c r="Q63" s="81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</row>
    <row r="64" spans="1:30" ht="25.2">
      <c r="A64" s="73">
        <v>56</v>
      </c>
      <c r="B64" s="78"/>
      <c r="C64" s="74"/>
      <c r="D64" s="75"/>
      <c r="E64" s="76"/>
      <c r="F64" s="77"/>
      <c r="G64" s="77"/>
      <c r="H64" s="78"/>
      <c r="I64" s="86"/>
      <c r="J64" s="77"/>
      <c r="K64" s="80"/>
      <c r="L64" s="81"/>
      <c r="M64" s="80"/>
      <c r="N64" s="81"/>
      <c r="O64" s="82">
        <f t="shared" si="1"/>
        <v>0</v>
      </c>
      <c r="P64" s="83">
        <f>N64/N9</f>
        <v>0</v>
      </c>
      <c r="Q64" s="81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</row>
    <row r="65" spans="1:30" ht="25.2">
      <c r="A65" s="73">
        <v>57</v>
      </c>
      <c r="B65" s="78"/>
      <c r="C65" s="74"/>
      <c r="D65" s="75"/>
      <c r="E65" s="76"/>
      <c r="F65" s="77"/>
      <c r="G65" s="77"/>
      <c r="H65" s="78"/>
      <c r="I65" s="79"/>
      <c r="J65" s="77"/>
      <c r="K65" s="80"/>
      <c r="L65" s="81"/>
      <c r="M65" s="80"/>
      <c r="N65" s="81"/>
      <c r="O65" s="82">
        <f t="shared" si="1"/>
        <v>0</v>
      </c>
      <c r="P65" s="83">
        <f>N65/N9</f>
        <v>0</v>
      </c>
      <c r="Q65" s="81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</row>
    <row r="66" spans="1:30" ht="25.2">
      <c r="A66" s="73">
        <v>58</v>
      </c>
      <c r="B66" s="78"/>
      <c r="C66" s="74"/>
      <c r="D66" s="75"/>
      <c r="E66" s="76"/>
      <c r="F66" s="77"/>
      <c r="G66" s="77"/>
      <c r="H66" s="78"/>
      <c r="I66" s="86"/>
      <c r="J66" s="77"/>
      <c r="K66" s="80"/>
      <c r="L66" s="81"/>
      <c r="M66" s="80"/>
      <c r="N66" s="81"/>
      <c r="O66" s="82">
        <f t="shared" si="1"/>
        <v>0</v>
      </c>
      <c r="P66" s="83">
        <f>N66/N9</f>
        <v>0</v>
      </c>
      <c r="Q66" s="81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</row>
    <row r="67" spans="1:30" ht="25.2">
      <c r="A67" s="73">
        <v>59</v>
      </c>
      <c r="B67" s="78"/>
      <c r="C67" s="74"/>
      <c r="D67" s="75"/>
      <c r="E67" s="76"/>
      <c r="F67" s="77"/>
      <c r="G67" s="77"/>
      <c r="H67" s="78"/>
      <c r="I67" s="79"/>
      <c r="J67" s="77"/>
      <c r="K67" s="80"/>
      <c r="L67" s="81"/>
      <c r="M67" s="80"/>
      <c r="N67" s="81"/>
      <c r="O67" s="82">
        <f t="shared" si="1"/>
        <v>0</v>
      </c>
      <c r="P67" s="83">
        <f>N67/N9</f>
        <v>0</v>
      </c>
      <c r="Q67" s="81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</row>
    <row r="68" spans="1:30" ht="25.2">
      <c r="A68" s="73">
        <v>60</v>
      </c>
      <c r="B68" s="78"/>
      <c r="C68" s="74"/>
      <c r="D68" s="75"/>
      <c r="E68" s="76"/>
      <c r="F68" s="77"/>
      <c r="G68" s="77"/>
      <c r="H68" s="78"/>
      <c r="I68" s="86"/>
      <c r="J68" s="77"/>
      <c r="K68" s="80"/>
      <c r="L68" s="81"/>
      <c r="M68" s="80"/>
      <c r="N68" s="81"/>
      <c r="O68" s="82">
        <f t="shared" si="1"/>
        <v>0</v>
      </c>
      <c r="P68" s="83">
        <f>N68/N9</f>
        <v>0</v>
      </c>
      <c r="Q68" s="81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</row>
    <row r="69" spans="1:30" ht="25.2">
      <c r="A69" s="73">
        <v>61</v>
      </c>
      <c r="B69" s="78"/>
      <c r="C69" s="74"/>
      <c r="D69" s="75"/>
      <c r="E69" s="76"/>
      <c r="F69" s="77"/>
      <c r="G69" s="77"/>
      <c r="H69" s="78"/>
      <c r="I69" s="79"/>
      <c r="J69" s="77"/>
      <c r="K69" s="80"/>
      <c r="L69" s="81"/>
      <c r="M69" s="80"/>
      <c r="N69" s="81"/>
      <c r="O69" s="82">
        <f t="shared" si="1"/>
        <v>0</v>
      </c>
      <c r="P69" s="83">
        <f>N69/N9</f>
        <v>0</v>
      </c>
      <c r="Q69" s="81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</row>
    <row r="70" spans="1:30" ht="25.2">
      <c r="A70" s="73">
        <v>62</v>
      </c>
      <c r="B70" s="78"/>
      <c r="C70" s="74"/>
      <c r="D70" s="75"/>
      <c r="E70" s="76"/>
      <c r="F70" s="77"/>
      <c r="G70" s="77"/>
      <c r="H70" s="78"/>
      <c r="I70" s="86"/>
      <c r="J70" s="77"/>
      <c r="K70" s="80"/>
      <c r="L70" s="81"/>
      <c r="M70" s="80"/>
      <c r="N70" s="81"/>
      <c r="O70" s="82">
        <f t="shared" si="1"/>
        <v>0</v>
      </c>
      <c r="P70" s="83">
        <f>N70/N9</f>
        <v>0</v>
      </c>
      <c r="Q70" s="81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</row>
    <row r="71" spans="1:30" ht="25.2">
      <c r="A71" s="73">
        <v>63</v>
      </c>
      <c r="B71" s="78"/>
      <c r="C71" s="74"/>
      <c r="D71" s="75"/>
      <c r="E71" s="76"/>
      <c r="F71" s="77"/>
      <c r="G71" s="77"/>
      <c r="H71" s="78"/>
      <c r="I71" s="79"/>
      <c r="J71" s="77"/>
      <c r="K71" s="80"/>
      <c r="L71" s="81"/>
      <c r="M71" s="80"/>
      <c r="N71" s="81"/>
      <c r="O71" s="82">
        <f t="shared" si="1"/>
        <v>0</v>
      </c>
      <c r="P71" s="83">
        <f>N71/N9</f>
        <v>0</v>
      </c>
      <c r="Q71" s="81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</row>
    <row r="72" spans="1:30" ht="25.2">
      <c r="A72" s="73">
        <v>64</v>
      </c>
      <c r="B72" s="78"/>
      <c r="C72" s="74"/>
      <c r="D72" s="75"/>
      <c r="E72" s="76"/>
      <c r="F72" s="77"/>
      <c r="G72" s="77"/>
      <c r="H72" s="78"/>
      <c r="I72" s="86"/>
      <c r="J72" s="77"/>
      <c r="K72" s="80"/>
      <c r="L72" s="81"/>
      <c r="M72" s="80"/>
      <c r="N72" s="81"/>
      <c r="O72" s="82">
        <f t="shared" si="1"/>
        <v>0</v>
      </c>
      <c r="P72" s="83">
        <f>N72/N9</f>
        <v>0</v>
      </c>
      <c r="Q72" s="81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</row>
    <row r="73" spans="1:30" ht="25.2">
      <c r="A73" s="73">
        <v>65</v>
      </c>
      <c r="B73" s="78"/>
      <c r="C73" s="74"/>
      <c r="D73" s="75"/>
      <c r="E73" s="76"/>
      <c r="F73" s="77"/>
      <c r="G73" s="77"/>
      <c r="H73" s="78"/>
      <c r="I73" s="79"/>
      <c r="J73" s="77"/>
      <c r="K73" s="80"/>
      <c r="L73" s="81"/>
      <c r="M73" s="80"/>
      <c r="N73" s="81"/>
      <c r="O73" s="82">
        <f t="shared" si="1"/>
        <v>0</v>
      </c>
      <c r="P73" s="83">
        <f>N73/N9</f>
        <v>0</v>
      </c>
      <c r="Q73" s="81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</row>
    <row r="74" spans="1:30" ht="25.2">
      <c r="A74" s="73">
        <v>66</v>
      </c>
      <c r="B74" s="78"/>
      <c r="C74" s="74"/>
      <c r="D74" s="75"/>
      <c r="E74" s="76"/>
      <c r="F74" s="77"/>
      <c r="G74" s="77"/>
      <c r="H74" s="78"/>
      <c r="I74" s="86"/>
      <c r="J74" s="77"/>
      <c r="K74" s="80"/>
      <c r="L74" s="81"/>
      <c r="M74" s="80"/>
      <c r="N74" s="81"/>
      <c r="O74" s="82">
        <f t="shared" si="1"/>
        <v>0</v>
      </c>
      <c r="P74" s="83">
        <f>N74/N9</f>
        <v>0</v>
      </c>
      <c r="Q74" s="81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</row>
    <row r="75" spans="1:30" ht="25.2">
      <c r="A75" s="73">
        <v>67</v>
      </c>
      <c r="B75" s="78"/>
      <c r="C75" s="74"/>
      <c r="D75" s="75"/>
      <c r="E75" s="76"/>
      <c r="F75" s="77"/>
      <c r="G75" s="77"/>
      <c r="H75" s="78"/>
      <c r="I75" s="79"/>
      <c r="J75" s="77"/>
      <c r="K75" s="80"/>
      <c r="L75" s="81"/>
      <c r="M75" s="80"/>
      <c r="N75" s="81"/>
      <c r="O75" s="82">
        <f t="shared" si="1"/>
        <v>0</v>
      </c>
      <c r="P75" s="83">
        <f>N75/N9</f>
        <v>0</v>
      </c>
      <c r="Q75" s="81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</row>
    <row r="76" spans="1:30" ht="25.2">
      <c r="A76" s="73">
        <v>68</v>
      </c>
      <c r="B76" s="78"/>
      <c r="C76" s="74"/>
      <c r="D76" s="75"/>
      <c r="E76" s="76"/>
      <c r="F76" s="77"/>
      <c r="G76" s="77"/>
      <c r="H76" s="78"/>
      <c r="I76" s="86"/>
      <c r="J76" s="77"/>
      <c r="K76" s="80"/>
      <c r="L76" s="81"/>
      <c r="M76" s="80"/>
      <c r="N76" s="81"/>
      <c r="O76" s="82">
        <f t="shared" si="1"/>
        <v>0</v>
      </c>
      <c r="P76" s="83">
        <f>N76/N9</f>
        <v>0</v>
      </c>
      <c r="Q76" s="81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</row>
    <row r="77" spans="1:30" ht="25.2">
      <c r="A77" s="73">
        <v>69</v>
      </c>
      <c r="B77" s="78"/>
      <c r="C77" s="74"/>
      <c r="D77" s="75"/>
      <c r="E77" s="76"/>
      <c r="F77" s="77"/>
      <c r="G77" s="77"/>
      <c r="H77" s="78"/>
      <c r="I77" s="79"/>
      <c r="J77" s="77"/>
      <c r="K77" s="80"/>
      <c r="L77" s="81"/>
      <c r="M77" s="80"/>
      <c r="N77" s="81"/>
      <c r="O77" s="82">
        <f t="shared" si="1"/>
        <v>0</v>
      </c>
      <c r="P77" s="83">
        <f>N77/N9</f>
        <v>0</v>
      </c>
      <c r="Q77" s="81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</row>
    <row r="78" spans="1:30" ht="25.2">
      <c r="A78" s="73">
        <v>70</v>
      </c>
      <c r="B78" s="78"/>
      <c r="C78" s="74"/>
      <c r="D78" s="75"/>
      <c r="E78" s="76"/>
      <c r="F78" s="77"/>
      <c r="G78" s="77"/>
      <c r="H78" s="78"/>
      <c r="I78" s="86"/>
      <c r="J78" s="77"/>
      <c r="K78" s="80"/>
      <c r="L78" s="81"/>
      <c r="M78" s="80"/>
      <c r="N78" s="81"/>
      <c r="O78" s="82">
        <f t="shared" si="1"/>
        <v>0</v>
      </c>
      <c r="P78" s="83">
        <f>N78/N9</f>
        <v>0</v>
      </c>
      <c r="Q78" s="81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</row>
    <row r="79" spans="1:30" ht="25.2">
      <c r="A79" s="73">
        <v>71</v>
      </c>
      <c r="B79" s="78"/>
      <c r="C79" s="74"/>
      <c r="D79" s="75"/>
      <c r="E79" s="76"/>
      <c r="F79" s="77"/>
      <c r="G79" s="77"/>
      <c r="H79" s="78"/>
      <c r="I79" s="79"/>
      <c r="J79" s="77"/>
      <c r="K79" s="80"/>
      <c r="L79" s="81"/>
      <c r="M79" s="80"/>
      <c r="N79" s="81"/>
      <c r="O79" s="82">
        <f t="shared" si="1"/>
        <v>0</v>
      </c>
      <c r="P79" s="83">
        <f>N79/N9</f>
        <v>0</v>
      </c>
      <c r="Q79" s="81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</row>
    <row r="80" spans="1:30" ht="25.2">
      <c r="A80" s="73">
        <v>72</v>
      </c>
      <c r="B80" s="78"/>
      <c r="C80" s="74"/>
      <c r="D80" s="75"/>
      <c r="E80" s="76"/>
      <c r="F80" s="77"/>
      <c r="G80" s="77"/>
      <c r="H80" s="78"/>
      <c r="I80" s="86"/>
      <c r="J80" s="77"/>
      <c r="K80" s="80"/>
      <c r="L80" s="81"/>
      <c r="M80" s="80"/>
      <c r="N80" s="81"/>
      <c r="O80" s="82">
        <f t="shared" si="1"/>
        <v>0</v>
      </c>
      <c r="P80" s="83">
        <f>N80/N9</f>
        <v>0</v>
      </c>
      <c r="Q80" s="81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</row>
    <row r="81" spans="1:30" ht="25.2">
      <c r="A81" s="73">
        <v>73</v>
      </c>
      <c r="B81" s="78"/>
      <c r="C81" s="74"/>
      <c r="D81" s="75"/>
      <c r="E81" s="76"/>
      <c r="F81" s="77"/>
      <c r="G81" s="77"/>
      <c r="H81" s="78"/>
      <c r="I81" s="79"/>
      <c r="J81" s="77"/>
      <c r="K81" s="80"/>
      <c r="L81" s="81"/>
      <c r="M81" s="80"/>
      <c r="N81" s="81"/>
      <c r="O81" s="82">
        <f t="shared" si="1"/>
        <v>0</v>
      </c>
      <c r="P81" s="83">
        <f>N81/N9</f>
        <v>0</v>
      </c>
      <c r="Q81" s="81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</row>
    <row r="82" spans="1:30" ht="25.2">
      <c r="A82" s="73">
        <v>74</v>
      </c>
      <c r="B82" s="78"/>
      <c r="C82" s="74"/>
      <c r="D82" s="75"/>
      <c r="E82" s="76"/>
      <c r="F82" s="77"/>
      <c r="G82" s="77"/>
      <c r="H82" s="78"/>
      <c r="I82" s="86"/>
      <c r="J82" s="77"/>
      <c r="K82" s="80"/>
      <c r="L82" s="81"/>
      <c r="M82" s="80"/>
      <c r="N82" s="81"/>
      <c r="O82" s="82">
        <f t="shared" si="1"/>
        <v>0</v>
      </c>
      <c r="P82" s="83">
        <f>N82/N9</f>
        <v>0</v>
      </c>
      <c r="Q82" s="81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</row>
    <row r="83" spans="1:30" ht="25.2">
      <c r="A83" s="73">
        <v>75</v>
      </c>
      <c r="B83" s="78"/>
      <c r="C83" s="74"/>
      <c r="D83" s="75"/>
      <c r="E83" s="76"/>
      <c r="F83" s="77"/>
      <c r="G83" s="77"/>
      <c r="H83" s="78"/>
      <c r="I83" s="79"/>
      <c r="J83" s="77"/>
      <c r="K83" s="80"/>
      <c r="L83" s="81"/>
      <c r="M83" s="80"/>
      <c r="N83" s="81"/>
      <c r="O83" s="82">
        <f t="shared" si="1"/>
        <v>0</v>
      </c>
      <c r="P83" s="83">
        <f>N83/N9</f>
        <v>0</v>
      </c>
      <c r="Q83" s="81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</row>
    <row r="84" spans="1:30" ht="25.2">
      <c r="A84" s="73">
        <v>76</v>
      </c>
      <c r="B84" s="78"/>
      <c r="C84" s="74"/>
      <c r="D84" s="75"/>
      <c r="E84" s="76"/>
      <c r="F84" s="77"/>
      <c r="G84" s="77"/>
      <c r="H84" s="78"/>
      <c r="I84" s="86"/>
      <c r="J84" s="77"/>
      <c r="K84" s="80"/>
      <c r="L84" s="81"/>
      <c r="M84" s="80"/>
      <c r="N84" s="81"/>
      <c r="O84" s="82">
        <f t="shared" si="1"/>
        <v>0</v>
      </c>
      <c r="P84" s="83">
        <f>N84/N9</f>
        <v>0</v>
      </c>
      <c r="Q84" s="81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</row>
    <row r="85" spans="1:30" ht="25.2">
      <c r="A85" s="73">
        <v>77</v>
      </c>
      <c r="B85" s="78"/>
      <c r="C85" s="74"/>
      <c r="D85" s="75"/>
      <c r="E85" s="76"/>
      <c r="F85" s="77"/>
      <c r="G85" s="77"/>
      <c r="H85" s="78"/>
      <c r="I85" s="79"/>
      <c r="J85" s="77"/>
      <c r="K85" s="80"/>
      <c r="L85" s="81"/>
      <c r="M85" s="80"/>
      <c r="N85" s="81"/>
      <c r="O85" s="82">
        <f t="shared" si="1"/>
        <v>0</v>
      </c>
      <c r="P85" s="83">
        <f>N85/N9</f>
        <v>0</v>
      </c>
      <c r="Q85" s="81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</row>
    <row r="86" spans="1:30" ht="25.2">
      <c r="A86" s="73">
        <v>78</v>
      </c>
      <c r="B86" s="78"/>
      <c r="C86" s="74"/>
      <c r="D86" s="75"/>
      <c r="E86" s="76"/>
      <c r="F86" s="77"/>
      <c r="G86" s="77"/>
      <c r="H86" s="78"/>
      <c r="I86" s="86"/>
      <c r="J86" s="77"/>
      <c r="K86" s="80"/>
      <c r="L86" s="81"/>
      <c r="M86" s="80"/>
      <c r="N86" s="81"/>
      <c r="O86" s="82">
        <f t="shared" si="1"/>
        <v>0</v>
      </c>
      <c r="P86" s="83">
        <f>N86/N9</f>
        <v>0</v>
      </c>
      <c r="Q86" s="81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</row>
    <row r="87" spans="1:30" ht="25.2">
      <c r="A87" s="73">
        <v>79</v>
      </c>
      <c r="B87" s="78"/>
      <c r="C87" s="74"/>
      <c r="D87" s="75"/>
      <c r="E87" s="76"/>
      <c r="F87" s="77"/>
      <c r="G87" s="77"/>
      <c r="H87" s="78"/>
      <c r="I87" s="79"/>
      <c r="J87" s="77"/>
      <c r="K87" s="80"/>
      <c r="L87" s="81"/>
      <c r="M87" s="80"/>
      <c r="N87" s="81"/>
      <c r="O87" s="82">
        <f t="shared" si="1"/>
        <v>0</v>
      </c>
      <c r="P87" s="83">
        <f>N87/N9</f>
        <v>0</v>
      </c>
      <c r="Q87" s="81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</row>
    <row r="88" spans="1:30" ht="25.2">
      <c r="A88" s="73">
        <v>80</v>
      </c>
      <c r="B88" s="78"/>
      <c r="C88" s="74"/>
      <c r="D88" s="75"/>
      <c r="E88" s="76"/>
      <c r="F88" s="77"/>
      <c r="G88" s="77"/>
      <c r="H88" s="78"/>
      <c r="I88" s="86"/>
      <c r="J88" s="77"/>
      <c r="K88" s="80"/>
      <c r="L88" s="81"/>
      <c r="M88" s="80"/>
      <c r="N88" s="81"/>
      <c r="O88" s="82">
        <f t="shared" si="1"/>
        <v>0</v>
      </c>
      <c r="P88" s="83">
        <f>N88/N9</f>
        <v>0</v>
      </c>
      <c r="Q88" s="81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</row>
    <row r="89" spans="1:30" ht="25.2">
      <c r="A89" s="73">
        <v>81</v>
      </c>
      <c r="B89" s="78"/>
      <c r="C89" s="74"/>
      <c r="D89" s="75"/>
      <c r="E89" s="76"/>
      <c r="F89" s="77"/>
      <c r="G89" s="77"/>
      <c r="H89" s="78"/>
      <c r="I89" s="79"/>
      <c r="J89" s="77"/>
      <c r="K89" s="80"/>
      <c r="L89" s="81"/>
      <c r="M89" s="80"/>
      <c r="N89" s="81"/>
      <c r="O89" s="82">
        <f t="shared" si="1"/>
        <v>0</v>
      </c>
      <c r="P89" s="83">
        <f>N89/N9</f>
        <v>0</v>
      </c>
      <c r="Q89" s="81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</row>
    <row r="90" spans="1:30" ht="25.2">
      <c r="A90" s="73">
        <v>82</v>
      </c>
      <c r="B90" s="78"/>
      <c r="C90" s="74"/>
      <c r="D90" s="75"/>
      <c r="E90" s="76"/>
      <c r="F90" s="77"/>
      <c r="G90" s="77"/>
      <c r="H90" s="78"/>
      <c r="I90" s="86"/>
      <c r="J90" s="77"/>
      <c r="K90" s="80"/>
      <c r="L90" s="81"/>
      <c r="M90" s="80"/>
      <c r="N90" s="81"/>
      <c r="O90" s="82">
        <f t="shared" si="1"/>
        <v>0</v>
      </c>
      <c r="P90" s="83">
        <f>N90/N9</f>
        <v>0</v>
      </c>
      <c r="Q90" s="81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</row>
    <row r="91" spans="1:30" ht="25.2">
      <c r="A91" s="73">
        <v>83</v>
      </c>
      <c r="B91" s="78"/>
      <c r="C91" s="74"/>
      <c r="D91" s="75"/>
      <c r="E91" s="76"/>
      <c r="F91" s="77"/>
      <c r="G91" s="77"/>
      <c r="H91" s="78"/>
      <c r="I91" s="79"/>
      <c r="J91" s="77"/>
      <c r="K91" s="80"/>
      <c r="L91" s="81"/>
      <c r="M91" s="80"/>
      <c r="N91" s="81"/>
      <c r="O91" s="82">
        <f t="shared" si="1"/>
        <v>0</v>
      </c>
      <c r="P91" s="83">
        <f>N91/N9</f>
        <v>0</v>
      </c>
      <c r="Q91" s="81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</row>
    <row r="92" spans="1:30" ht="25.2">
      <c r="A92" s="73">
        <v>84</v>
      </c>
      <c r="B92" s="78"/>
      <c r="C92" s="74"/>
      <c r="D92" s="75"/>
      <c r="E92" s="76"/>
      <c r="F92" s="77"/>
      <c r="G92" s="77"/>
      <c r="H92" s="78"/>
      <c r="I92" s="86"/>
      <c r="J92" s="77"/>
      <c r="K92" s="80"/>
      <c r="L92" s="81"/>
      <c r="M92" s="80"/>
      <c r="N92" s="81"/>
      <c r="O92" s="82">
        <f t="shared" si="1"/>
        <v>0</v>
      </c>
      <c r="P92" s="83">
        <f>N92/N9</f>
        <v>0</v>
      </c>
      <c r="Q92" s="81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</row>
    <row r="93" spans="1:30" ht="25.2">
      <c r="A93" s="73">
        <v>85</v>
      </c>
      <c r="B93" s="78"/>
      <c r="C93" s="74"/>
      <c r="D93" s="75"/>
      <c r="E93" s="76"/>
      <c r="F93" s="77"/>
      <c r="G93" s="77"/>
      <c r="H93" s="78"/>
      <c r="I93" s="79"/>
      <c r="J93" s="77"/>
      <c r="K93" s="80"/>
      <c r="L93" s="81"/>
      <c r="M93" s="80"/>
      <c r="N93" s="81"/>
      <c r="O93" s="82">
        <f t="shared" si="1"/>
        <v>0</v>
      </c>
      <c r="P93" s="83">
        <f>N93/N9</f>
        <v>0</v>
      </c>
      <c r="Q93" s="81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</row>
    <row r="94" spans="1:30" ht="25.2">
      <c r="A94" s="73">
        <v>86</v>
      </c>
      <c r="B94" s="78"/>
      <c r="C94" s="74"/>
      <c r="D94" s="75"/>
      <c r="E94" s="76"/>
      <c r="F94" s="77"/>
      <c r="G94" s="77"/>
      <c r="H94" s="78"/>
      <c r="I94" s="86"/>
      <c r="J94" s="77"/>
      <c r="K94" s="80"/>
      <c r="L94" s="81"/>
      <c r="M94" s="80"/>
      <c r="N94" s="81"/>
      <c r="O94" s="82">
        <f t="shared" si="1"/>
        <v>0</v>
      </c>
      <c r="P94" s="83">
        <f>N94/N9</f>
        <v>0</v>
      </c>
      <c r="Q94" s="81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</row>
    <row r="95" spans="1:30" ht="25.2">
      <c r="A95" s="73">
        <v>87</v>
      </c>
      <c r="B95" s="78"/>
      <c r="C95" s="74"/>
      <c r="D95" s="75"/>
      <c r="E95" s="76"/>
      <c r="F95" s="77"/>
      <c r="G95" s="77"/>
      <c r="H95" s="78"/>
      <c r="I95" s="79"/>
      <c r="J95" s="77"/>
      <c r="K95" s="80"/>
      <c r="L95" s="81"/>
      <c r="M95" s="80"/>
      <c r="N95" s="81"/>
      <c r="O95" s="82">
        <f t="shared" si="1"/>
        <v>0</v>
      </c>
      <c r="P95" s="83">
        <f>N95/N9</f>
        <v>0</v>
      </c>
      <c r="Q95" s="81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</row>
    <row r="96" spans="1:30" ht="25.2">
      <c r="A96" s="73">
        <v>88</v>
      </c>
      <c r="B96" s="78"/>
      <c r="C96" s="74"/>
      <c r="D96" s="75"/>
      <c r="E96" s="76"/>
      <c r="F96" s="77"/>
      <c r="G96" s="77"/>
      <c r="H96" s="78"/>
      <c r="I96" s="86"/>
      <c r="J96" s="77"/>
      <c r="K96" s="80"/>
      <c r="L96" s="81"/>
      <c r="M96" s="80"/>
      <c r="N96" s="81"/>
      <c r="O96" s="82">
        <f t="shared" si="1"/>
        <v>0</v>
      </c>
      <c r="P96" s="83">
        <f>N96/N9</f>
        <v>0</v>
      </c>
      <c r="Q96" s="81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</row>
    <row r="97" spans="1:30" ht="25.2">
      <c r="A97" s="73">
        <v>89</v>
      </c>
      <c r="B97" s="78"/>
      <c r="C97" s="74"/>
      <c r="D97" s="75"/>
      <c r="E97" s="76"/>
      <c r="F97" s="77"/>
      <c r="G97" s="77"/>
      <c r="H97" s="78"/>
      <c r="I97" s="79"/>
      <c r="J97" s="77"/>
      <c r="K97" s="80"/>
      <c r="L97" s="81"/>
      <c r="M97" s="80"/>
      <c r="N97" s="81"/>
      <c r="O97" s="82">
        <f t="shared" si="1"/>
        <v>0</v>
      </c>
      <c r="P97" s="83">
        <f>N97/N9</f>
        <v>0</v>
      </c>
      <c r="Q97" s="81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</row>
    <row r="98" spans="1:30" ht="25.2">
      <c r="A98" s="73">
        <v>90</v>
      </c>
      <c r="B98" s="78"/>
      <c r="C98" s="74"/>
      <c r="D98" s="75"/>
      <c r="E98" s="76"/>
      <c r="F98" s="77"/>
      <c r="G98" s="77"/>
      <c r="H98" s="78"/>
      <c r="I98" s="86"/>
      <c r="J98" s="77"/>
      <c r="K98" s="80"/>
      <c r="L98" s="81"/>
      <c r="M98" s="80"/>
      <c r="N98" s="81"/>
      <c r="O98" s="82">
        <f t="shared" si="1"/>
        <v>0</v>
      </c>
      <c r="P98" s="83">
        <f>N98/N9</f>
        <v>0</v>
      </c>
      <c r="Q98" s="81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</row>
    <row r="99" spans="1:30" ht="25.2">
      <c r="A99" s="73">
        <v>91</v>
      </c>
      <c r="B99" s="78"/>
      <c r="C99" s="74"/>
      <c r="D99" s="75"/>
      <c r="E99" s="76"/>
      <c r="F99" s="77"/>
      <c r="G99" s="77"/>
      <c r="H99" s="78"/>
      <c r="I99" s="79"/>
      <c r="J99" s="77"/>
      <c r="K99" s="80"/>
      <c r="L99" s="81"/>
      <c r="M99" s="80"/>
      <c r="N99" s="81"/>
      <c r="O99" s="82">
        <f t="shared" si="1"/>
        <v>0</v>
      </c>
      <c r="P99" s="83">
        <f>N99/N9</f>
        <v>0</v>
      </c>
      <c r="Q99" s="81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</row>
    <row r="100" spans="1:30" ht="25.2">
      <c r="A100" s="73">
        <v>92</v>
      </c>
      <c r="B100" s="78"/>
      <c r="C100" s="74"/>
      <c r="D100" s="75"/>
      <c r="E100" s="76"/>
      <c r="F100" s="77"/>
      <c r="G100" s="77"/>
      <c r="H100" s="78"/>
      <c r="I100" s="86"/>
      <c r="J100" s="77"/>
      <c r="K100" s="80"/>
      <c r="L100" s="81"/>
      <c r="M100" s="80"/>
      <c r="N100" s="81"/>
      <c r="O100" s="82">
        <f t="shared" si="1"/>
        <v>0</v>
      </c>
      <c r="P100" s="83">
        <f>N100/N9</f>
        <v>0</v>
      </c>
      <c r="Q100" s="81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</row>
    <row r="101" spans="1:30" ht="25.2">
      <c r="A101" s="73">
        <v>93</v>
      </c>
      <c r="B101" s="78"/>
      <c r="C101" s="74"/>
      <c r="D101" s="75"/>
      <c r="E101" s="76"/>
      <c r="F101" s="77"/>
      <c r="G101" s="77"/>
      <c r="H101" s="78"/>
      <c r="I101" s="79"/>
      <c r="J101" s="77"/>
      <c r="K101" s="80"/>
      <c r="L101" s="81"/>
      <c r="M101" s="80"/>
      <c r="N101" s="81"/>
      <c r="O101" s="82">
        <f t="shared" si="1"/>
        <v>0</v>
      </c>
      <c r="P101" s="83">
        <f>N101/N9</f>
        <v>0</v>
      </c>
      <c r="Q101" s="81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</row>
    <row r="102" spans="1:30" ht="25.2">
      <c r="A102" s="73">
        <v>94</v>
      </c>
      <c r="B102" s="78"/>
      <c r="C102" s="74"/>
      <c r="D102" s="75"/>
      <c r="E102" s="76"/>
      <c r="F102" s="77"/>
      <c r="G102" s="77"/>
      <c r="H102" s="78"/>
      <c r="I102" s="86"/>
      <c r="J102" s="77"/>
      <c r="K102" s="80"/>
      <c r="L102" s="81"/>
      <c r="M102" s="80"/>
      <c r="N102" s="81"/>
      <c r="O102" s="82">
        <f t="shared" si="1"/>
        <v>0</v>
      </c>
      <c r="P102" s="83">
        <f>N102/N9</f>
        <v>0</v>
      </c>
      <c r="Q102" s="81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</row>
    <row r="103" spans="1:30" ht="25.2">
      <c r="A103" s="73">
        <v>95</v>
      </c>
      <c r="B103" s="78"/>
      <c r="C103" s="74"/>
      <c r="D103" s="75"/>
      <c r="E103" s="76"/>
      <c r="F103" s="77"/>
      <c r="G103" s="77"/>
      <c r="H103" s="78"/>
      <c r="I103" s="79"/>
      <c r="J103" s="77"/>
      <c r="K103" s="80"/>
      <c r="L103" s="81"/>
      <c r="M103" s="80"/>
      <c r="N103" s="81"/>
      <c r="O103" s="82">
        <f t="shared" si="1"/>
        <v>0</v>
      </c>
      <c r="P103" s="83">
        <f>N103/N9</f>
        <v>0</v>
      </c>
      <c r="Q103" s="81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</row>
    <row r="104" spans="1:30" ht="25.2">
      <c r="A104" s="73">
        <v>96</v>
      </c>
      <c r="B104" s="78"/>
      <c r="C104" s="74"/>
      <c r="D104" s="75"/>
      <c r="E104" s="76"/>
      <c r="F104" s="77"/>
      <c r="G104" s="77"/>
      <c r="H104" s="78"/>
      <c r="I104" s="86"/>
      <c r="J104" s="77"/>
      <c r="K104" s="80"/>
      <c r="L104" s="81"/>
      <c r="M104" s="80"/>
      <c r="N104" s="81"/>
      <c r="O104" s="82">
        <f t="shared" si="1"/>
        <v>0</v>
      </c>
      <c r="P104" s="83">
        <f>N104/N9</f>
        <v>0</v>
      </c>
      <c r="Q104" s="81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</row>
    <row r="105" spans="1:30" ht="25.2">
      <c r="A105" s="73">
        <v>97</v>
      </c>
      <c r="B105" s="78"/>
      <c r="C105" s="74"/>
      <c r="D105" s="75"/>
      <c r="E105" s="76"/>
      <c r="F105" s="77"/>
      <c r="G105" s="77"/>
      <c r="H105" s="78"/>
      <c r="I105" s="79"/>
      <c r="J105" s="77"/>
      <c r="K105" s="80"/>
      <c r="L105" s="81"/>
      <c r="M105" s="80"/>
      <c r="N105" s="81"/>
      <c r="O105" s="82">
        <f t="shared" si="1"/>
        <v>0</v>
      </c>
      <c r="P105" s="83">
        <f>N105/N9</f>
        <v>0</v>
      </c>
      <c r="Q105" s="81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</row>
    <row r="106" spans="1:30" ht="25.2">
      <c r="A106" s="73">
        <v>98</v>
      </c>
      <c r="B106" s="78"/>
      <c r="C106" s="74"/>
      <c r="D106" s="75"/>
      <c r="E106" s="76"/>
      <c r="F106" s="77"/>
      <c r="G106" s="77"/>
      <c r="H106" s="78"/>
      <c r="I106" s="86"/>
      <c r="J106" s="77"/>
      <c r="K106" s="80"/>
      <c r="L106" s="81"/>
      <c r="M106" s="80"/>
      <c r="N106" s="81"/>
      <c r="O106" s="82">
        <f t="shared" si="1"/>
        <v>0</v>
      </c>
      <c r="P106" s="83">
        <f>N106/N9</f>
        <v>0</v>
      </c>
      <c r="Q106" s="81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</row>
    <row r="107" spans="1:30" ht="25.2">
      <c r="A107" s="73">
        <v>99</v>
      </c>
      <c r="B107" s="78"/>
      <c r="C107" s="74"/>
      <c r="D107" s="75"/>
      <c r="E107" s="76"/>
      <c r="F107" s="77"/>
      <c r="G107" s="77"/>
      <c r="H107" s="78"/>
      <c r="I107" s="79"/>
      <c r="J107" s="77"/>
      <c r="K107" s="80"/>
      <c r="L107" s="81"/>
      <c r="M107" s="80"/>
      <c r="N107" s="81"/>
      <c r="O107" s="82">
        <f t="shared" si="1"/>
        <v>0</v>
      </c>
      <c r="P107" s="83">
        <f>N107/N9</f>
        <v>0</v>
      </c>
      <c r="Q107" s="81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</row>
    <row r="108" spans="1:30" ht="25.2">
      <c r="A108" s="73">
        <v>100</v>
      </c>
      <c r="B108" s="78"/>
      <c r="C108" s="74"/>
      <c r="D108" s="75"/>
      <c r="E108" s="76"/>
      <c r="F108" s="77"/>
      <c r="G108" s="77"/>
      <c r="H108" s="78"/>
      <c r="I108" s="86"/>
      <c r="J108" s="77"/>
      <c r="K108" s="80"/>
      <c r="L108" s="81"/>
      <c r="M108" s="80"/>
      <c r="N108" s="81"/>
      <c r="O108" s="82">
        <f t="shared" si="1"/>
        <v>0</v>
      </c>
      <c r="P108" s="83">
        <f>N108/N9</f>
        <v>0</v>
      </c>
      <c r="Q108" s="81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</row>
    <row r="109" spans="1:30" ht="14.4">
      <c r="A109" s="375"/>
      <c r="I109" s="87"/>
    </row>
    <row r="110" spans="1:30" ht="14.4">
      <c r="A110" s="375"/>
      <c r="I110" s="87"/>
    </row>
    <row r="111" spans="1:30" ht="14.4">
      <c r="A111" s="375"/>
      <c r="I111" s="87"/>
    </row>
    <row r="112" spans="1:30" ht="14.4">
      <c r="A112" s="375"/>
      <c r="I112" s="87"/>
    </row>
    <row r="113" spans="9:9" ht="14.4">
      <c r="I113" s="87"/>
    </row>
    <row r="114" spans="9:9" ht="14.4">
      <c r="I114" s="87"/>
    </row>
    <row r="115" spans="9:9" ht="14.4">
      <c r="I115" s="87"/>
    </row>
    <row r="116" spans="9:9" ht="14.4">
      <c r="I116" s="87"/>
    </row>
    <row r="117" spans="9:9" ht="14.4">
      <c r="I117" s="87"/>
    </row>
    <row r="118" spans="9:9" ht="14.4">
      <c r="I118" s="87"/>
    </row>
    <row r="119" spans="9:9" ht="14.4">
      <c r="I119" s="87"/>
    </row>
    <row r="120" spans="9:9" ht="14.4">
      <c r="I120" s="87"/>
    </row>
    <row r="121" spans="9:9" ht="14.4">
      <c r="I121" s="87"/>
    </row>
    <row r="122" spans="9:9" ht="14.4">
      <c r="I122" s="87"/>
    </row>
    <row r="123" spans="9:9" ht="14.4">
      <c r="I123" s="87"/>
    </row>
    <row r="124" spans="9:9" ht="14.4">
      <c r="I124" s="87"/>
    </row>
    <row r="125" spans="9:9" ht="14.4">
      <c r="I125" s="87"/>
    </row>
    <row r="126" spans="9:9" ht="14.4">
      <c r="I126" s="87"/>
    </row>
    <row r="127" spans="9:9" ht="14.4">
      <c r="I127" s="87"/>
    </row>
    <row r="128" spans="9:9" ht="14.4">
      <c r="I128" s="87"/>
    </row>
    <row r="129" spans="9:9" ht="14.4">
      <c r="I129" s="87"/>
    </row>
    <row r="130" spans="9:9" ht="14.4">
      <c r="I130" s="87"/>
    </row>
    <row r="131" spans="9:9" ht="14.4">
      <c r="I131" s="87"/>
    </row>
    <row r="132" spans="9:9" ht="14.4">
      <c r="I132" s="87"/>
    </row>
    <row r="133" spans="9:9" ht="14.4">
      <c r="I133" s="87"/>
    </row>
    <row r="134" spans="9:9" ht="14.4">
      <c r="I134" s="87"/>
    </row>
    <row r="135" spans="9:9" ht="14.4">
      <c r="I135" s="87"/>
    </row>
    <row r="136" spans="9:9" ht="14.4">
      <c r="I136" s="87"/>
    </row>
    <row r="137" spans="9:9" ht="14.4">
      <c r="I137" s="87"/>
    </row>
    <row r="138" spans="9:9" ht="14.4">
      <c r="I138" s="87"/>
    </row>
    <row r="139" spans="9:9" ht="14.4">
      <c r="I139" s="87"/>
    </row>
    <row r="140" spans="9:9" ht="14.4">
      <c r="I140" s="87"/>
    </row>
    <row r="141" spans="9:9" ht="14.4">
      <c r="I141" s="87"/>
    </row>
    <row r="142" spans="9:9" ht="14.4">
      <c r="I142" s="87"/>
    </row>
    <row r="143" spans="9:9" ht="14.4">
      <c r="I143" s="87"/>
    </row>
    <row r="144" spans="9:9" ht="14.4">
      <c r="I144" s="87"/>
    </row>
    <row r="145" spans="9:9" ht="14.4">
      <c r="I145" s="87"/>
    </row>
    <row r="146" spans="9:9" ht="14.4">
      <c r="I146" s="87"/>
    </row>
    <row r="147" spans="9:9" ht="14.4">
      <c r="I147" s="87"/>
    </row>
    <row r="148" spans="9:9" ht="14.4">
      <c r="I148" s="87"/>
    </row>
    <row r="149" spans="9:9" ht="14.4">
      <c r="I149" s="87"/>
    </row>
    <row r="150" spans="9:9" ht="14.4">
      <c r="I150" s="87"/>
    </row>
    <row r="151" spans="9:9" ht="14.4">
      <c r="I151" s="87"/>
    </row>
    <row r="152" spans="9:9" ht="14.4">
      <c r="I152" s="87"/>
    </row>
    <row r="153" spans="9:9" ht="14.4">
      <c r="I153" s="87"/>
    </row>
    <row r="154" spans="9:9" ht="14.4">
      <c r="I154" s="87"/>
    </row>
    <row r="155" spans="9:9" ht="14.4">
      <c r="I155" s="87"/>
    </row>
    <row r="156" spans="9:9" ht="14.4">
      <c r="I156" s="87"/>
    </row>
    <row r="157" spans="9:9" ht="14.4">
      <c r="I157" s="87"/>
    </row>
    <row r="158" spans="9:9" ht="14.4">
      <c r="I158" s="87"/>
    </row>
    <row r="159" spans="9:9" ht="14.4">
      <c r="I159" s="87"/>
    </row>
    <row r="160" spans="9:9" ht="14.4">
      <c r="I160" s="87"/>
    </row>
    <row r="161" spans="9:9" ht="14.4">
      <c r="I161" s="87"/>
    </row>
    <row r="162" spans="9:9" ht="14.4">
      <c r="I162" s="87"/>
    </row>
    <row r="163" spans="9:9" ht="14.4">
      <c r="I163" s="87"/>
    </row>
    <row r="164" spans="9:9" ht="14.4">
      <c r="I164" s="87"/>
    </row>
    <row r="165" spans="9:9" ht="14.4">
      <c r="I165" s="87"/>
    </row>
    <row r="166" spans="9:9" ht="14.4">
      <c r="I166" s="87"/>
    </row>
    <row r="167" spans="9:9" ht="14.4">
      <c r="I167" s="87"/>
    </row>
    <row r="168" spans="9:9" ht="14.4">
      <c r="I168" s="87"/>
    </row>
    <row r="169" spans="9:9" ht="14.4">
      <c r="I169" s="87"/>
    </row>
    <row r="170" spans="9:9" ht="14.4">
      <c r="I170" s="87"/>
    </row>
    <row r="171" spans="9:9" ht="14.4">
      <c r="I171" s="87"/>
    </row>
    <row r="172" spans="9:9" ht="14.4">
      <c r="I172" s="87"/>
    </row>
    <row r="173" spans="9:9" ht="14.4">
      <c r="I173" s="87"/>
    </row>
    <row r="174" spans="9:9" ht="14.4">
      <c r="I174" s="87"/>
    </row>
    <row r="175" spans="9:9" ht="14.4">
      <c r="I175" s="87"/>
    </row>
    <row r="176" spans="9:9" ht="14.4">
      <c r="I176" s="87"/>
    </row>
    <row r="177" spans="9:9" ht="14.4">
      <c r="I177" s="87"/>
    </row>
    <row r="178" spans="9:9" ht="14.4">
      <c r="I178" s="87"/>
    </row>
    <row r="179" spans="9:9" ht="14.4">
      <c r="I179" s="87"/>
    </row>
    <row r="180" spans="9:9" ht="14.4">
      <c r="I180" s="87"/>
    </row>
    <row r="181" spans="9:9" ht="14.4">
      <c r="I181" s="87"/>
    </row>
    <row r="182" spans="9:9" ht="14.4">
      <c r="I182" s="87"/>
    </row>
    <row r="183" spans="9:9" ht="14.4">
      <c r="I183" s="87"/>
    </row>
    <row r="184" spans="9:9" ht="14.4">
      <c r="I184" s="87"/>
    </row>
    <row r="185" spans="9:9" ht="14.4">
      <c r="I185" s="87"/>
    </row>
    <row r="186" spans="9:9" ht="14.4">
      <c r="I186" s="87"/>
    </row>
    <row r="187" spans="9:9" ht="14.4">
      <c r="I187" s="87"/>
    </row>
    <row r="188" spans="9:9" ht="14.4">
      <c r="I188" s="87"/>
    </row>
    <row r="189" spans="9:9" ht="14.4">
      <c r="I189" s="87"/>
    </row>
    <row r="190" spans="9:9" ht="14.4">
      <c r="I190" s="87"/>
    </row>
    <row r="191" spans="9:9" ht="14.4">
      <c r="I191" s="87"/>
    </row>
    <row r="192" spans="9:9" ht="14.4">
      <c r="I192" s="87"/>
    </row>
    <row r="193" spans="9:9" ht="14.4">
      <c r="I193" s="87"/>
    </row>
    <row r="194" spans="9:9" ht="14.4">
      <c r="I194" s="87"/>
    </row>
    <row r="195" spans="9:9" ht="14.4">
      <c r="I195" s="87"/>
    </row>
    <row r="196" spans="9:9" ht="14.4">
      <c r="I196" s="87"/>
    </row>
    <row r="197" spans="9:9" ht="14.4">
      <c r="I197" s="87"/>
    </row>
    <row r="198" spans="9:9" ht="14.4">
      <c r="I198" s="87"/>
    </row>
    <row r="199" spans="9:9" ht="14.4">
      <c r="I199" s="87"/>
    </row>
    <row r="200" spans="9:9" ht="14.4">
      <c r="I200" s="87"/>
    </row>
    <row r="201" spans="9:9" ht="14.4">
      <c r="I201" s="87"/>
    </row>
    <row r="202" spans="9:9" ht="14.4">
      <c r="I202" s="87"/>
    </row>
    <row r="203" spans="9:9" ht="14.4">
      <c r="I203" s="87"/>
    </row>
    <row r="204" spans="9:9" ht="14.4">
      <c r="I204" s="87"/>
    </row>
    <row r="205" spans="9:9" ht="14.4">
      <c r="I205" s="87"/>
    </row>
    <row r="206" spans="9:9" ht="14.4">
      <c r="I206" s="87"/>
    </row>
    <row r="207" spans="9:9" ht="14.4">
      <c r="I207" s="87"/>
    </row>
    <row r="208" spans="9:9" ht="14.4">
      <c r="I208" s="87"/>
    </row>
    <row r="209" spans="9:9" ht="14.4">
      <c r="I209" s="87"/>
    </row>
    <row r="210" spans="9:9" ht="14.4">
      <c r="I210" s="87"/>
    </row>
    <row r="211" spans="9:9" ht="14.4">
      <c r="I211" s="87"/>
    </row>
    <row r="212" spans="9:9" ht="14.4">
      <c r="I212" s="87"/>
    </row>
    <row r="213" spans="9:9" ht="14.4">
      <c r="I213" s="87"/>
    </row>
    <row r="214" spans="9:9" ht="14.4">
      <c r="I214" s="87"/>
    </row>
    <row r="215" spans="9:9" ht="14.4">
      <c r="I215" s="87"/>
    </row>
    <row r="216" spans="9:9" ht="14.4">
      <c r="I216" s="87"/>
    </row>
    <row r="217" spans="9:9" ht="14.4">
      <c r="I217" s="87"/>
    </row>
    <row r="218" spans="9:9" ht="14.4">
      <c r="I218" s="87"/>
    </row>
    <row r="219" spans="9:9" ht="14.4">
      <c r="I219" s="87"/>
    </row>
    <row r="220" spans="9:9" ht="14.4">
      <c r="I220" s="87"/>
    </row>
    <row r="221" spans="9:9" ht="14.4">
      <c r="I221" s="87"/>
    </row>
    <row r="222" spans="9:9" ht="14.4">
      <c r="I222" s="87"/>
    </row>
    <row r="223" spans="9:9" ht="14.4">
      <c r="I223" s="87"/>
    </row>
    <row r="224" spans="9:9" ht="14.4">
      <c r="I224" s="87"/>
    </row>
    <row r="225" spans="9:9" ht="14.4">
      <c r="I225" s="87"/>
    </row>
    <row r="226" spans="9:9" ht="14.4">
      <c r="I226" s="87"/>
    </row>
    <row r="227" spans="9:9" ht="14.4">
      <c r="I227" s="87"/>
    </row>
    <row r="228" spans="9:9" ht="14.4">
      <c r="I228" s="87"/>
    </row>
    <row r="229" spans="9:9" ht="14.4">
      <c r="I229" s="87"/>
    </row>
    <row r="230" spans="9:9" ht="14.4">
      <c r="I230" s="87"/>
    </row>
    <row r="231" spans="9:9" ht="14.4">
      <c r="I231" s="87"/>
    </row>
    <row r="232" spans="9:9" ht="14.4">
      <c r="I232" s="87"/>
    </row>
    <row r="233" spans="9:9" ht="14.4">
      <c r="I233" s="87"/>
    </row>
    <row r="234" spans="9:9" ht="14.4">
      <c r="I234" s="87"/>
    </row>
    <row r="235" spans="9:9" ht="14.4">
      <c r="I235" s="87"/>
    </row>
    <row r="236" spans="9:9" ht="14.4">
      <c r="I236" s="87"/>
    </row>
    <row r="237" spans="9:9" ht="14.4">
      <c r="I237" s="87"/>
    </row>
    <row r="238" spans="9:9" ht="14.4">
      <c r="I238" s="87"/>
    </row>
    <row r="239" spans="9:9" ht="14.4">
      <c r="I239" s="87"/>
    </row>
    <row r="240" spans="9:9" ht="14.4">
      <c r="I240" s="87"/>
    </row>
    <row r="241" spans="9:9" ht="14.4">
      <c r="I241" s="87"/>
    </row>
    <row r="242" spans="9:9" ht="14.4">
      <c r="I242" s="87"/>
    </row>
    <row r="243" spans="9:9" ht="14.4">
      <c r="I243" s="87"/>
    </row>
    <row r="244" spans="9:9" ht="14.4">
      <c r="I244" s="87"/>
    </row>
    <row r="245" spans="9:9" ht="14.4">
      <c r="I245" s="87"/>
    </row>
    <row r="246" spans="9:9" ht="14.4">
      <c r="I246" s="87"/>
    </row>
    <row r="247" spans="9:9" ht="14.4">
      <c r="I247" s="87"/>
    </row>
    <row r="248" spans="9:9" ht="14.4">
      <c r="I248" s="87"/>
    </row>
    <row r="249" spans="9:9" ht="14.4">
      <c r="I249" s="87"/>
    </row>
    <row r="250" spans="9:9" ht="14.4">
      <c r="I250" s="87"/>
    </row>
    <row r="251" spans="9:9" ht="14.4">
      <c r="I251" s="87"/>
    </row>
    <row r="252" spans="9:9" ht="14.4">
      <c r="I252" s="87"/>
    </row>
    <row r="253" spans="9:9" ht="14.4">
      <c r="I253" s="87"/>
    </row>
    <row r="254" spans="9:9" ht="14.4">
      <c r="I254" s="87"/>
    </row>
    <row r="255" spans="9:9" ht="14.4">
      <c r="I255" s="87"/>
    </row>
    <row r="256" spans="9:9" ht="14.4">
      <c r="I256" s="87"/>
    </row>
    <row r="257" spans="9:9" ht="14.4">
      <c r="I257" s="87"/>
    </row>
    <row r="258" spans="9:9" ht="14.4">
      <c r="I258" s="87"/>
    </row>
    <row r="259" spans="9:9" ht="14.4">
      <c r="I259" s="87"/>
    </row>
    <row r="260" spans="9:9" ht="14.4">
      <c r="I260" s="87"/>
    </row>
    <row r="261" spans="9:9" ht="14.4">
      <c r="I261" s="87"/>
    </row>
    <row r="262" spans="9:9" ht="14.4">
      <c r="I262" s="87"/>
    </row>
    <row r="263" spans="9:9" ht="14.4">
      <c r="I263" s="87"/>
    </row>
    <row r="264" spans="9:9" ht="14.4">
      <c r="I264" s="87"/>
    </row>
    <row r="265" spans="9:9" ht="14.4">
      <c r="I265" s="87"/>
    </row>
    <row r="266" spans="9:9" ht="14.4">
      <c r="I266" s="87"/>
    </row>
    <row r="267" spans="9:9" ht="14.4">
      <c r="I267" s="87"/>
    </row>
    <row r="268" spans="9:9" ht="14.4">
      <c r="I268" s="87"/>
    </row>
    <row r="269" spans="9:9" ht="14.4">
      <c r="I269" s="87"/>
    </row>
    <row r="270" spans="9:9" ht="14.4">
      <c r="I270" s="87"/>
    </row>
    <row r="271" spans="9:9" ht="14.4">
      <c r="I271" s="87"/>
    </row>
    <row r="272" spans="9:9" ht="14.4">
      <c r="I272" s="87"/>
    </row>
    <row r="273" spans="9:9" ht="14.4">
      <c r="I273" s="87"/>
    </row>
    <row r="274" spans="9:9" ht="14.4">
      <c r="I274" s="87"/>
    </row>
    <row r="275" spans="9:9" ht="14.4">
      <c r="I275" s="87"/>
    </row>
    <row r="276" spans="9:9" ht="14.4">
      <c r="I276" s="87"/>
    </row>
    <row r="277" spans="9:9" ht="14.4">
      <c r="I277" s="87"/>
    </row>
    <row r="278" spans="9:9" ht="14.4">
      <c r="I278" s="87"/>
    </row>
    <row r="279" spans="9:9" ht="14.4">
      <c r="I279" s="87"/>
    </row>
    <row r="280" spans="9:9" ht="14.4">
      <c r="I280" s="87"/>
    </row>
    <row r="281" spans="9:9" ht="14.4">
      <c r="I281" s="87"/>
    </row>
    <row r="282" spans="9:9" ht="14.4">
      <c r="I282" s="87"/>
    </row>
    <row r="283" spans="9:9" ht="14.4">
      <c r="I283" s="87"/>
    </row>
    <row r="284" spans="9:9" ht="14.4">
      <c r="I284" s="87"/>
    </row>
    <row r="285" spans="9:9" ht="14.4">
      <c r="I285" s="87"/>
    </row>
    <row r="286" spans="9:9" ht="14.4">
      <c r="I286" s="87"/>
    </row>
    <row r="287" spans="9:9" ht="14.4">
      <c r="I287" s="87"/>
    </row>
    <row r="288" spans="9:9" ht="14.4">
      <c r="I288" s="87"/>
    </row>
    <row r="289" spans="9:9" ht="14.4">
      <c r="I289" s="87"/>
    </row>
    <row r="290" spans="9:9" ht="14.4">
      <c r="I290" s="87"/>
    </row>
    <row r="291" spans="9:9" ht="14.4">
      <c r="I291" s="87"/>
    </row>
    <row r="292" spans="9:9" ht="14.4">
      <c r="I292" s="87"/>
    </row>
    <row r="293" spans="9:9" ht="14.4">
      <c r="I293" s="87"/>
    </row>
    <row r="294" spans="9:9" ht="14.4">
      <c r="I294" s="87"/>
    </row>
    <row r="295" spans="9:9" ht="14.4">
      <c r="I295" s="87"/>
    </row>
    <row r="296" spans="9:9" ht="14.4">
      <c r="I296" s="87"/>
    </row>
    <row r="297" spans="9:9" ht="14.4">
      <c r="I297" s="87"/>
    </row>
    <row r="298" spans="9:9" ht="14.4">
      <c r="I298" s="87"/>
    </row>
    <row r="299" spans="9:9" ht="14.4">
      <c r="I299" s="87"/>
    </row>
    <row r="300" spans="9:9" ht="14.4">
      <c r="I300" s="87"/>
    </row>
    <row r="301" spans="9:9" ht="14.4">
      <c r="I301" s="87"/>
    </row>
    <row r="302" spans="9:9" ht="14.4">
      <c r="I302" s="87"/>
    </row>
    <row r="303" spans="9:9" ht="14.4">
      <c r="I303" s="87"/>
    </row>
    <row r="304" spans="9:9" ht="14.4">
      <c r="I304" s="87"/>
    </row>
    <row r="305" spans="9:9" ht="14.4">
      <c r="I305" s="87"/>
    </row>
    <row r="306" spans="9:9" ht="14.4">
      <c r="I306" s="87"/>
    </row>
    <row r="307" spans="9:9" ht="14.4">
      <c r="I307" s="87"/>
    </row>
    <row r="308" spans="9:9" ht="14.4">
      <c r="I308" s="87"/>
    </row>
    <row r="309" spans="9:9" ht="14.4">
      <c r="I309" s="87"/>
    </row>
    <row r="310" spans="9:9" ht="14.4">
      <c r="I310" s="87"/>
    </row>
    <row r="311" spans="9:9" ht="14.4">
      <c r="I311" s="87"/>
    </row>
    <row r="312" spans="9:9" ht="14.4">
      <c r="I312" s="87"/>
    </row>
    <row r="313" spans="9:9" ht="14.4">
      <c r="I313" s="87"/>
    </row>
    <row r="314" spans="9:9" ht="14.4">
      <c r="I314" s="87"/>
    </row>
    <row r="315" spans="9:9" ht="14.4">
      <c r="I315" s="87"/>
    </row>
    <row r="316" spans="9:9" ht="14.4">
      <c r="I316" s="87"/>
    </row>
    <row r="317" spans="9:9" ht="14.4">
      <c r="I317" s="87"/>
    </row>
    <row r="318" spans="9:9" ht="14.4">
      <c r="I318" s="87"/>
    </row>
    <row r="319" spans="9:9" ht="14.4">
      <c r="I319" s="87"/>
    </row>
    <row r="320" spans="9:9" ht="14.4">
      <c r="I320" s="87"/>
    </row>
    <row r="321" spans="9:9" ht="14.4">
      <c r="I321" s="87"/>
    </row>
    <row r="322" spans="9:9" ht="14.4">
      <c r="I322" s="87"/>
    </row>
    <row r="323" spans="9:9" ht="14.4">
      <c r="I323" s="87"/>
    </row>
    <row r="324" spans="9:9" ht="14.4">
      <c r="I324" s="87"/>
    </row>
    <row r="325" spans="9:9" ht="14.4">
      <c r="I325" s="87"/>
    </row>
    <row r="326" spans="9:9" ht="14.4">
      <c r="I326" s="87"/>
    </row>
    <row r="327" spans="9:9" ht="14.4">
      <c r="I327" s="87"/>
    </row>
    <row r="328" spans="9:9" ht="14.4">
      <c r="I328" s="87"/>
    </row>
    <row r="329" spans="9:9" ht="14.4">
      <c r="I329" s="87"/>
    </row>
    <row r="330" spans="9:9" ht="14.4">
      <c r="I330" s="87"/>
    </row>
    <row r="331" spans="9:9" ht="14.4">
      <c r="I331" s="87"/>
    </row>
    <row r="332" spans="9:9" ht="14.4">
      <c r="I332" s="87"/>
    </row>
    <row r="333" spans="9:9" ht="14.4">
      <c r="I333" s="87"/>
    </row>
    <row r="334" spans="9:9" ht="14.4">
      <c r="I334" s="87"/>
    </row>
    <row r="335" spans="9:9" ht="14.4">
      <c r="I335" s="87"/>
    </row>
    <row r="336" spans="9:9" ht="14.4">
      <c r="I336" s="87"/>
    </row>
    <row r="337" spans="9:9" ht="14.4">
      <c r="I337" s="87"/>
    </row>
    <row r="338" spans="9:9" ht="14.4">
      <c r="I338" s="87"/>
    </row>
    <row r="339" spans="9:9" ht="14.4">
      <c r="I339" s="87"/>
    </row>
    <row r="340" spans="9:9" ht="14.4">
      <c r="I340" s="87"/>
    </row>
    <row r="341" spans="9:9" ht="14.4">
      <c r="I341" s="87"/>
    </row>
    <row r="342" spans="9:9" ht="14.4">
      <c r="I342" s="87"/>
    </row>
    <row r="343" spans="9:9" ht="14.4">
      <c r="I343" s="87"/>
    </row>
    <row r="344" spans="9:9" ht="14.4">
      <c r="I344" s="87"/>
    </row>
    <row r="345" spans="9:9" ht="14.4">
      <c r="I345" s="87"/>
    </row>
    <row r="346" spans="9:9" ht="14.4">
      <c r="I346" s="87"/>
    </row>
    <row r="347" spans="9:9" ht="14.4">
      <c r="I347" s="87"/>
    </row>
    <row r="348" spans="9:9" ht="14.4">
      <c r="I348" s="87"/>
    </row>
    <row r="349" spans="9:9" ht="14.4">
      <c r="I349" s="87"/>
    </row>
    <row r="350" spans="9:9" ht="14.4">
      <c r="I350" s="87"/>
    </row>
    <row r="351" spans="9:9" ht="14.4">
      <c r="I351" s="87"/>
    </row>
    <row r="352" spans="9:9" ht="14.4">
      <c r="I352" s="87"/>
    </row>
    <row r="353" spans="9:9" ht="14.4">
      <c r="I353" s="87"/>
    </row>
    <row r="354" spans="9:9" ht="14.4">
      <c r="I354" s="87"/>
    </row>
    <row r="355" spans="9:9" ht="14.4">
      <c r="I355" s="87"/>
    </row>
    <row r="356" spans="9:9" ht="14.4">
      <c r="I356" s="87"/>
    </row>
    <row r="357" spans="9:9" ht="14.4">
      <c r="I357" s="87"/>
    </row>
    <row r="358" spans="9:9" ht="14.4">
      <c r="I358" s="87"/>
    </row>
    <row r="359" spans="9:9" ht="14.4">
      <c r="I359" s="87"/>
    </row>
    <row r="360" spans="9:9" ht="14.4">
      <c r="I360" s="87"/>
    </row>
    <row r="361" spans="9:9" ht="14.4">
      <c r="I361" s="87"/>
    </row>
    <row r="362" spans="9:9" ht="14.4">
      <c r="I362" s="87"/>
    </row>
    <row r="363" spans="9:9" ht="14.4">
      <c r="I363" s="87"/>
    </row>
    <row r="364" spans="9:9" ht="14.4">
      <c r="I364" s="87"/>
    </row>
    <row r="365" spans="9:9" ht="14.4">
      <c r="I365" s="87"/>
    </row>
    <row r="366" spans="9:9" ht="14.4">
      <c r="I366" s="87"/>
    </row>
    <row r="367" spans="9:9" ht="14.4">
      <c r="I367" s="87"/>
    </row>
    <row r="368" spans="9:9" ht="14.4">
      <c r="I368" s="87"/>
    </row>
    <row r="369" spans="9:9" ht="14.4">
      <c r="I369" s="87"/>
    </row>
    <row r="370" spans="9:9" ht="14.4">
      <c r="I370" s="87"/>
    </row>
    <row r="371" spans="9:9" ht="14.4">
      <c r="I371" s="87"/>
    </row>
    <row r="372" spans="9:9" ht="14.4">
      <c r="I372" s="87"/>
    </row>
    <row r="373" spans="9:9" ht="14.4">
      <c r="I373" s="87"/>
    </row>
    <row r="374" spans="9:9" ht="14.4">
      <c r="I374" s="87"/>
    </row>
    <row r="375" spans="9:9" ht="14.4">
      <c r="I375" s="87"/>
    </row>
    <row r="376" spans="9:9" ht="14.4">
      <c r="I376" s="87"/>
    </row>
    <row r="377" spans="9:9" ht="14.4">
      <c r="I377" s="87"/>
    </row>
    <row r="378" spans="9:9" ht="14.4">
      <c r="I378" s="87"/>
    </row>
    <row r="379" spans="9:9" ht="14.4">
      <c r="I379" s="87"/>
    </row>
    <row r="380" spans="9:9" ht="14.4">
      <c r="I380" s="87"/>
    </row>
    <row r="381" spans="9:9" ht="14.4">
      <c r="I381" s="87"/>
    </row>
    <row r="382" spans="9:9" ht="14.4">
      <c r="I382" s="87"/>
    </row>
    <row r="383" spans="9:9" ht="14.4">
      <c r="I383" s="87"/>
    </row>
    <row r="384" spans="9:9" ht="14.4">
      <c r="I384" s="87"/>
    </row>
    <row r="385" spans="9:9" ht="14.4">
      <c r="I385" s="87"/>
    </row>
    <row r="386" spans="9:9" ht="14.4">
      <c r="I386" s="87"/>
    </row>
    <row r="387" spans="9:9" ht="14.4">
      <c r="I387" s="87"/>
    </row>
    <row r="388" spans="9:9" ht="14.4">
      <c r="I388" s="87"/>
    </row>
    <row r="389" spans="9:9" ht="14.4">
      <c r="I389" s="87"/>
    </row>
    <row r="390" spans="9:9" ht="14.4">
      <c r="I390" s="87"/>
    </row>
    <row r="391" spans="9:9" ht="14.4">
      <c r="I391" s="87"/>
    </row>
    <row r="392" spans="9:9" ht="14.4">
      <c r="I392" s="87"/>
    </row>
    <row r="393" spans="9:9" ht="14.4">
      <c r="I393" s="87"/>
    </row>
    <row r="394" spans="9:9" ht="14.4">
      <c r="I394" s="87"/>
    </row>
    <row r="395" spans="9:9" ht="14.4">
      <c r="I395" s="87"/>
    </row>
    <row r="396" spans="9:9" ht="14.4">
      <c r="I396" s="87"/>
    </row>
    <row r="397" spans="9:9" ht="14.4">
      <c r="I397" s="87"/>
    </row>
    <row r="398" spans="9:9" ht="14.4">
      <c r="I398" s="87"/>
    </row>
    <row r="399" spans="9:9" ht="14.4">
      <c r="I399" s="87"/>
    </row>
    <row r="400" spans="9:9" ht="14.4">
      <c r="I400" s="87"/>
    </row>
    <row r="401" spans="9:9" ht="14.4">
      <c r="I401" s="87"/>
    </row>
    <row r="402" spans="9:9" ht="14.4">
      <c r="I402" s="87"/>
    </row>
    <row r="403" spans="9:9" ht="14.4">
      <c r="I403" s="87"/>
    </row>
    <row r="404" spans="9:9" ht="14.4">
      <c r="I404" s="87"/>
    </row>
    <row r="405" spans="9:9" ht="14.4">
      <c r="I405" s="87"/>
    </row>
    <row r="406" spans="9:9" ht="14.4">
      <c r="I406" s="87"/>
    </row>
    <row r="407" spans="9:9" ht="14.4">
      <c r="I407" s="87"/>
    </row>
    <row r="408" spans="9:9" ht="14.4">
      <c r="I408" s="87"/>
    </row>
    <row r="409" spans="9:9" ht="14.4">
      <c r="I409" s="87"/>
    </row>
    <row r="410" spans="9:9" ht="14.4">
      <c r="I410" s="87"/>
    </row>
    <row r="411" spans="9:9" ht="14.4">
      <c r="I411" s="87"/>
    </row>
    <row r="412" spans="9:9" ht="14.4">
      <c r="I412" s="87"/>
    </row>
    <row r="413" spans="9:9" ht="14.4">
      <c r="I413" s="87"/>
    </row>
    <row r="414" spans="9:9" ht="14.4">
      <c r="I414" s="87"/>
    </row>
    <row r="415" spans="9:9" ht="14.4">
      <c r="I415" s="87"/>
    </row>
    <row r="416" spans="9:9" ht="14.4">
      <c r="I416" s="87"/>
    </row>
    <row r="417" spans="9:9" ht="14.4">
      <c r="I417" s="87"/>
    </row>
    <row r="418" spans="9:9" ht="14.4">
      <c r="I418" s="87"/>
    </row>
    <row r="419" spans="9:9" ht="14.4">
      <c r="I419" s="87"/>
    </row>
    <row r="420" spans="9:9" ht="14.4">
      <c r="I420" s="87"/>
    </row>
    <row r="421" spans="9:9" ht="14.4">
      <c r="I421" s="87"/>
    </row>
    <row r="422" spans="9:9" ht="14.4">
      <c r="I422" s="87"/>
    </row>
    <row r="423" spans="9:9" ht="14.4">
      <c r="I423" s="87"/>
    </row>
    <row r="424" spans="9:9" ht="14.4">
      <c r="I424" s="87"/>
    </row>
    <row r="425" spans="9:9" ht="14.4">
      <c r="I425" s="87"/>
    </row>
    <row r="426" spans="9:9" ht="14.4">
      <c r="I426" s="87"/>
    </row>
    <row r="427" spans="9:9" ht="14.4">
      <c r="I427" s="87"/>
    </row>
    <row r="428" spans="9:9" ht="14.4">
      <c r="I428" s="87"/>
    </row>
    <row r="429" spans="9:9" ht="14.4">
      <c r="I429" s="87"/>
    </row>
    <row r="430" spans="9:9" ht="14.4">
      <c r="I430" s="87"/>
    </row>
    <row r="431" spans="9:9" ht="14.4">
      <c r="I431" s="87"/>
    </row>
    <row r="432" spans="9:9" ht="14.4">
      <c r="I432" s="87"/>
    </row>
    <row r="433" spans="9:9" ht="14.4">
      <c r="I433" s="87"/>
    </row>
    <row r="434" spans="9:9" ht="14.4">
      <c r="I434" s="87"/>
    </row>
    <row r="435" spans="9:9" ht="14.4">
      <c r="I435" s="87"/>
    </row>
    <row r="436" spans="9:9" ht="14.4">
      <c r="I436" s="87"/>
    </row>
    <row r="437" spans="9:9" ht="14.4">
      <c r="I437" s="87"/>
    </row>
    <row r="438" spans="9:9" ht="14.4">
      <c r="I438" s="87"/>
    </row>
    <row r="439" spans="9:9" ht="14.4">
      <c r="I439" s="87"/>
    </row>
    <row r="440" spans="9:9" ht="14.4">
      <c r="I440" s="87"/>
    </row>
    <row r="441" spans="9:9" ht="14.4">
      <c r="I441" s="87"/>
    </row>
    <row r="442" spans="9:9" ht="14.4">
      <c r="I442" s="87"/>
    </row>
    <row r="443" spans="9:9" ht="14.4">
      <c r="I443" s="87"/>
    </row>
    <row r="444" spans="9:9" ht="14.4">
      <c r="I444" s="87"/>
    </row>
    <row r="445" spans="9:9" ht="14.4">
      <c r="I445" s="87"/>
    </row>
    <row r="446" spans="9:9" ht="14.4">
      <c r="I446" s="87"/>
    </row>
    <row r="447" spans="9:9" ht="14.4">
      <c r="I447" s="87"/>
    </row>
    <row r="448" spans="9:9" ht="14.4">
      <c r="I448" s="87"/>
    </row>
    <row r="449" spans="9:9" ht="14.4">
      <c r="I449" s="87"/>
    </row>
    <row r="450" spans="9:9" ht="14.4">
      <c r="I450" s="87"/>
    </row>
    <row r="451" spans="9:9" ht="14.4">
      <c r="I451" s="87"/>
    </row>
    <row r="452" spans="9:9" ht="14.4">
      <c r="I452" s="87"/>
    </row>
    <row r="453" spans="9:9" ht="14.4">
      <c r="I453" s="87"/>
    </row>
    <row r="454" spans="9:9" ht="14.4">
      <c r="I454" s="87"/>
    </row>
    <row r="455" spans="9:9" ht="14.4">
      <c r="I455" s="87"/>
    </row>
    <row r="456" spans="9:9" ht="14.4">
      <c r="I456" s="87"/>
    </row>
    <row r="457" spans="9:9" ht="14.4">
      <c r="I457" s="87"/>
    </row>
    <row r="458" spans="9:9" ht="14.4">
      <c r="I458" s="87"/>
    </row>
    <row r="459" spans="9:9" ht="14.4">
      <c r="I459" s="87"/>
    </row>
    <row r="460" spans="9:9" ht="14.4">
      <c r="I460" s="87"/>
    </row>
    <row r="461" spans="9:9" ht="14.4">
      <c r="I461" s="87"/>
    </row>
    <row r="462" spans="9:9" ht="14.4">
      <c r="I462" s="87"/>
    </row>
    <row r="463" spans="9:9" ht="14.4">
      <c r="I463" s="87"/>
    </row>
    <row r="464" spans="9:9" ht="14.4">
      <c r="I464" s="87"/>
    </row>
    <row r="465" spans="9:9" ht="14.4">
      <c r="I465" s="87"/>
    </row>
    <row r="466" spans="9:9" ht="14.4">
      <c r="I466" s="87"/>
    </row>
    <row r="467" spans="9:9" ht="14.4">
      <c r="I467" s="87"/>
    </row>
    <row r="468" spans="9:9" ht="14.4">
      <c r="I468" s="87"/>
    </row>
    <row r="469" spans="9:9" ht="14.4">
      <c r="I469" s="87"/>
    </row>
    <row r="470" spans="9:9" ht="14.4">
      <c r="I470" s="87"/>
    </row>
    <row r="471" spans="9:9" ht="14.4">
      <c r="I471" s="87"/>
    </row>
    <row r="472" spans="9:9" ht="14.4">
      <c r="I472" s="87"/>
    </row>
    <row r="473" spans="9:9" ht="14.4">
      <c r="I473" s="87"/>
    </row>
    <row r="474" spans="9:9" ht="14.4">
      <c r="I474" s="87"/>
    </row>
    <row r="475" spans="9:9" ht="14.4">
      <c r="I475" s="87"/>
    </row>
    <row r="476" spans="9:9" ht="14.4">
      <c r="I476" s="87"/>
    </row>
    <row r="477" spans="9:9" ht="14.4">
      <c r="I477" s="87"/>
    </row>
    <row r="478" spans="9:9" ht="14.4">
      <c r="I478" s="87"/>
    </row>
    <row r="479" spans="9:9" ht="14.4">
      <c r="I479" s="87"/>
    </row>
    <row r="480" spans="9:9" ht="14.4">
      <c r="I480" s="87"/>
    </row>
    <row r="481" spans="9:9" ht="14.4">
      <c r="I481" s="87"/>
    </row>
    <row r="482" spans="9:9" ht="14.4">
      <c r="I482" s="87"/>
    </row>
    <row r="483" spans="9:9" ht="14.4">
      <c r="I483" s="87"/>
    </row>
    <row r="484" spans="9:9" ht="14.4">
      <c r="I484" s="87"/>
    </row>
    <row r="485" spans="9:9" ht="14.4">
      <c r="I485" s="87"/>
    </row>
    <row r="486" spans="9:9" ht="14.4">
      <c r="I486" s="87"/>
    </row>
    <row r="487" spans="9:9" ht="14.4">
      <c r="I487" s="87"/>
    </row>
    <row r="488" spans="9:9" ht="14.4">
      <c r="I488" s="87"/>
    </row>
    <row r="489" spans="9:9" ht="14.4">
      <c r="I489" s="87"/>
    </row>
    <row r="490" spans="9:9" ht="14.4">
      <c r="I490" s="87"/>
    </row>
    <row r="491" spans="9:9" ht="14.4">
      <c r="I491" s="87"/>
    </row>
    <row r="492" spans="9:9" ht="14.4">
      <c r="I492" s="87"/>
    </row>
    <row r="493" spans="9:9" ht="14.4">
      <c r="I493" s="87"/>
    </row>
    <row r="494" spans="9:9" ht="14.4">
      <c r="I494" s="87"/>
    </row>
    <row r="495" spans="9:9" ht="14.4">
      <c r="I495" s="87"/>
    </row>
    <row r="496" spans="9:9" ht="14.4">
      <c r="I496" s="87"/>
    </row>
    <row r="497" spans="9:9" ht="14.4">
      <c r="I497" s="87"/>
    </row>
    <row r="498" spans="9:9" ht="14.4">
      <c r="I498" s="87"/>
    </row>
    <row r="499" spans="9:9" ht="14.4">
      <c r="I499" s="87"/>
    </row>
    <row r="500" spans="9:9" ht="14.4">
      <c r="I500" s="87"/>
    </row>
    <row r="501" spans="9:9" ht="14.4">
      <c r="I501" s="87"/>
    </row>
    <row r="502" spans="9:9" ht="14.4">
      <c r="I502" s="87"/>
    </row>
    <row r="503" spans="9:9" ht="14.4">
      <c r="I503" s="87"/>
    </row>
    <row r="504" spans="9:9" ht="14.4">
      <c r="I504" s="87"/>
    </row>
    <row r="505" spans="9:9" ht="14.4">
      <c r="I505" s="87"/>
    </row>
    <row r="506" spans="9:9" ht="14.4">
      <c r="I506" s="87"/>
    </row>
    <row r="507" spans="9:9" ht="14.4">
      <c r="I507" s="87"/>
    </row>
    <row r="508" spans="9:9" ht="14.4">
      <c r="I508" s="87"/>
    </row>
    <row r="509" spans="9:9" ht="14.4">
      <c r="I509" s="87"/>
    </row>
    <row r="510" spans="9:9" ht="14.4">
      <c r="I510" s="87"/>
    </row>
    <row r="511" spans="9:9" ht="14.4">
      <c r="I511" s="87"/>
    </row>
    <row r="512" spans="9:9" ht="14.4">
      <c r="I512" s="87"/>
    </row>
    <row r="513" spans="9:9" ht="14.4">
      <c r="I513" s="87"/>
    </row>
    <row r="514" spans="9:9" ht="14.4">
      <c r="I514" s="87"/>
    </row>
    <row r="515" spans="9:9" ht="14.4">
      <c r="I515" s="87"/>
    </row>
    <row r="516" spans="9:9" ht="14.4">
      <c r="I516" s="87"/>
    </row>
    <row r="517" spans="9:9" ht="14.4">
      <c r="I517" s="87"/>
    </row>
    <row r="518" spans="9:9" ht="14.4">
      <c r="I518" s="87"/>
    </row>
    <row r="519" spans="9:9" ht="14.4">
      <c r="I519" s="87"/>
    </row>
    <row r="520" spans="9:9" ht="14.4">
      <c r="I520" s="87"/>
    </row>
    <row r="521" spans="9:9" ht="14.4">
      <c r="I521" s="87"/>
    </row>
    <row r="522" spans="9:9" ht="14.4">
      <c r="I522" s="87"/>
    </row>
    <row r="523" spans="9:9" ht="14.4">
      <c r="I523" s="87"/>
    </row>
    <row r="524" spans="9:9" ht="14.4">
      <c r="I524" s="87"/>
    </row>
    <row r="525" spans="9:9" ht="14.4">
      <c r="I525" s="87"/>
    </row>
    <row r="526" spans="9:9" ht="14.4">
      <c r="I526" s="87"/>
    </row>
    <row r="527" spans="9:9" ht="14.4">
      <c r="I527" s="87"/>
    </row>
    <row r="528" spans="9:9" ht="14.4">
      <c r="I528" s="87"/>
    </row>
    <row r="529" spans="9:9" ht="14.4">
      <c r="I529" s="87"/>
    </row>
    <row r="530" spans="9:9" ht="14.4">
      <c r="I530" s="87"/>
    </row>
    <row r="531" spans="9:9" ht="14.4">
      <c r="I531" s="87"/>
    </row>
    <row r="532" spans="9:9" ht="14.4">
      <c r="I532" s="87"/>
    </row>
    <row r="533" spans="9:9" ht="14.4">
      <c r="I533" s="87"/>
    </row>
    <row r="534" spans="9:9" ht="14.4">
      <c r="I534" s="87"/>
    </row>
    <row r="535" spans="9:9" ht="14.4">
      <c r="I535" s="87"/>
    </row>
    <row r="536" spans="9:9" ht="14.4">
      <c r="I536" s="87"/>
    </row>
    <row r="537" spans="9:9" ht="14.4">
      <c r="I537" s="87"/>
    </row>
    <row r="538" spans="9:9" ht="14.4">
      <c r="I538" s="87"/>
    </row>
    <row r="539" spans="9:9" ht="14.4">
      <c r="I539" s="87"/>
    </row>
    <row r="540" spans="9:9" ht="14.4">
      <c r="I540" s="87"/>
    </row>
    <row r="541" spans="9:9" ht="14.4">
      <c r="I541" s="87"/>
    </row>
    <row r="542" spans="9:9" ht="14.4">
      <c r="I542" s="87"/>
    </row>
    <row r="543" spans="9:9" ht="14.4">
      <c r="I543" s="87"/>
    </row>
    <row r="544" spans="9:9" ht="14.4">
      <c r="I544" s="87"/>
    </row>
    <row r="545" spans="9:9" ht="14.4">
      <c r="I545" s="87"/>
    </row>
    <row r="546" spans="9:9" ht="14.4">
      <c r="I546" s="87"/>
    </row>
    <row r="547" spans="9:9" ht="14.4">
      <c r="I547" s="87"/>
    </row>
    <row r="548" spans="9:9" ht="14.4">
      <c r="I548" s="87"/>
    </row>
    <row r="549" spans="9:9" ht="14.4">
      <c r="I549" s="87"/>
    </row>
    <row r="550" spans="9:9" ht="14.4">
      <c r="I550" s="87"/>
    </row>
    <row r="551" spans="9:9" ht="14.4">
      <c r="I551" s="87"/>
    </row>
    <row r="552" spans="9:9" ht="14.4">
      <c r="I552" s="87"/>
    </row>
    <row r="553" spans="9:9" ht="14.4">
      <c r="I553" s="87"/>
    </row>
    <row r="554" spans="9:9" ht="14.4">
      <c r="I554" s="87"/>
    </row>
    <row r="555" spans="9:9" ht="14.4">
      <c r="I555" s="87"/>
    </row>
    <row r="556" spans="9:9" ht="14.4">
      <c r="I556" s="87"/>
    </row>
    <row r="557" spans="9:9" ht="14.4">
      <c r="I557" s="87"/>
    </row>
    <row r="558" spans="9:9" ht="14.4">
      <c r="I558" s="87"/>
    </row>
    <row r="559" spans="9:9" ht="14.4">
      <c r="I559" s="87"/>
    </row>
    <row r="560" spans="9:9" ht="14.4">
      <c r="I560" s="87"/>
    </row>
    <row r="561" spans="9:9" ht="14.4">
      <c r="I561" s="87"/>
    </row>
    <row r="562" spans="9:9" ht="14.4">
      <c r="I562" s="87"/>
    </row>
    <row r="563" spans="9:9" ht="14.4">
      <c r="I563" s="87"/>
    </row>
    <row r="564" spans="9:9" ht="14.4">
      <c r="I564" s="87"/>
    </row>
    <row r="565" spans="9:9" ht="14.4">
      <c r="I565" s="87"/>
    </row>
    <row r="566" spans="9:9" ht="14.4">
      <c r="I566" s="87"/>
    </row>
    <row r="567" spans="9:9" ht="14.4">
      <c r="I567" s="87"/>
    </row>
    <row r="568" spans="9:9" ht="14.4">
      <c r="I568" s="87"/>
    </row>
    <row r="569" spans="9:9" ht="14.4">
      <c r="I569" s="87"/>
    </row>
    <row r="570" spans="9:9" ht="14.4">
      <c r="I570" s="87"/>
    </row>
    <row r="571" spans="9:9" ht="14.4">
      <c r="I571" s="87"/>
    </row>
    <row r="572" spans="9:9" ht="14.4">
      <c r="I572" s="87"/>
    </row>
    <row r="573" spans="9:9" ht="14.4">
      <c r="I573" s="87"/>
    </row>
    <row r="574" spans="9:9" ht="14.4">
      <c r="I574" s="87"/>
    </row>
    <row r="575" spans="9:9" ht="14.4">
      <c r="I575" s="87"/>
    </row>
    <row r="576" spans="9:9" ht="14.4">
      <c r="I576" s="87"/>
    </row>
    <row r="577" spans="9:9" ht="14.4">
      <c r="I577" s="87"/>
    </row>
    <row r="578" spans="9:9" ht="14.4">
      <c r="I578" s="87"/>
    </row>
    <row r="579" spans="9:9" ht="14.4">
      <c r="I579" s="87"/>
    </row>
    <row r="580" spans="9:9" ht="14.4">
      <c r="I580" s="87"/>
    </row>
    <row r="581" spans="9:9" ht="14.4">
      <c r="I581" s="87"/>
    </row>
    <row r="582" spans="9:9" ht="14.4">
      <c r="I582" s="87"/>
    </row>
    <row r="583" spans="9:9" ht="14.4">
      <c r="I583" s="87"/>
    </row>
    <row r="584" spans="9:9" ht="14.4">
      <c r="I584" s="87"/>
    </row>
    <row r="585" spans="9:9" ht="14.4">
      <c r="I585" s="87"/>
    </row>
    <row r="586" spans="9:9" ht="14.4">
      <c r="I586" s="87"/>
    </row>
    <row r="587" spans="9:9" ht="14.4">
      <c r="I587" s="87"/>
    </row>
    <row r="588" spans="9:9" ht="14.4">
      <c r="I588" s="87"/>
    </row>
    <row r="589" spans="9:9" ht="14.4">
      <c r="I589" s="87"/>
    </row>
    <row r="590" spans="9:9" ht="14.4">
      <c r="I590" s="87"/>
    </row>
    <row r="591" spans="9:9" ht="14.4">
      <c r="I591" s="87"/>
    </row>
    <row r="592" spans="9:9" ht="14.4">
      <c r="I592" s="87"/>
    </row>
    <row r="593" spans="9:9" ht="14.4">
      <c r="I593" s="87"/>
    </row>
    <row r="594" spans="9:9" ht="14.4">
      <c r="I594" s="87"/>
    </row>
    <row r="595" spans="9:9" ht="14.4">
      <c r="I595" s="87"/>
    </row>
    <row r="596" spans="9:9" ht="14.4">
      <c r="I596" s="87"/>
    </row>
    <row r="597" spans="9:9" ht="14.4">
      <c r="I597" s="87"/>
    </row>
    <row r="598" spans="9:9" ht="14.4">
      <c r="I598" s="87"/>
    </row>
    <row r="599" spans="9:9" ht="14.4">
      <c r="I599" s="87"/>
    </row>
    <row r="600" spans="9:9" ht="14.4">
      <c r="I600" s="87"/>
    </row>
    <row r="601" spans="9:9" ht="14.4">
      <c r="I601" s="87"/>
    </row>
    <row r="602" spans="9:9" ht="14.4">
      <c r="I602" s="87"/>
    </row>
    <row r="603" spans="9:9" ht="14.4">
      <c r="I603" s="87"/>
    </row>
    <row r="604" spans="9:9" ht="14.4">
      <c r="I604" s="87"/>
    </row>
    <row r="605" spans="9:9" ht="14.4">
      <c r="I605" s="87"/>
    </row>
    <row r="606" spans="9:9" ht="14.4">
      <c r="I606" s="87"/>
    </row>
    <row r="607" spans="9:9" ht="14.4">
      <c r="I607" s="87"/>
    </row>
    <row r="608" spans="9:9" ht="14.4">
      <c r="I608" s="87"/>
    </row>
    <row r="609" spans="9:9" ht="14.4">
      <c r="I609" s="87"/>
    </row>
    <row r="610" spans="9:9" ht="14.4">
      <c r="I610" s="87"/>
    </row>
    <row r="611" spans="9:9" ht="14.4">
      <c r="I611" s="87"/>
    </row>
    <row r="612" spans="9:9" ht="14.4">
      <c r="I612" s="87"/>
    </row>
    <row r="613" spans="9:9" ht="14.4">
      <c r="I613" s="87"/>
    </row>
    <row r="614" spans="9:9" ht="14.4">
      <c r="I614" s="87"/>
    </row>
    <row r="615" spans="9:9" ht="14.4">
      <c r="I615" s="87"/>
    </row>
    <row r="616" spans="9:9" ht="14.4">
      <c r="I616" s="87"/>
    </row>
    <row r="617" spans="9:9" ht="14.4">
      <c r="I617" s="87"/>
    </row>
    <row r="618" spans="9:9" ht="14.4">
      <c r="I618" s="87"/>
    </row>
    <row r="619" spans="9:9" ht="14.4">
      <c r="I619" s="87"/>
    </row>
    <row r="620" spans="9:9" ht="14.4">
      <c r="I620" s="87"/>
    </row>
    <row r="621" spans="9:9" ht="14.4">
      <c r="I621" s="87"/>
    </row>
    <row r="622" spans="9:9" ht="14.4">
      <c r="I622" s="87"/>
    </row>
    <row r="623" spans="9:9" ht="14.4">
      <c r="I623" s="87"/>
    </row>
    <row r="624" spans="9:9" ht="14.4">
      <c r="I624" s="87"/>
    </row>
    <row r="625" spans="9:9" ht="14.4">
      <c r="I625" s="87"/>
    </row>
    <row r="626" spans="9:9" ht="14.4">
      <c r="I626" s="87"/>
    </row>
    <row r="627" spans="9:9" ht="14.4">
      <c r="I627" s="87"/>
    </row>
    <row r="628" spans="9:9" ht="14.4">
      <c r="I628" s="87"/>
    </row>
    <row r="629" spans="9:9" ht="14.4">
      <c r="I629" s="87"/>
    </row>
    <row r="630" spans="9:9" ht="14.4">
      <c r="I630" s="87"/>
    </row>
    <row r="631" spans="9:9" ht="14.4">
      <c r="I631" s="87"/>
    </row>
    <row r="632" spans="9:9" ht="14.4">
      <c r="I632" s="87"/>
    </row>
    <row r="633" spans="9:9" ht="14.4">
      <c r="I633" s="87"/>
    </row>
    <row r="634" spans="9:9" ht="14.4">
      <c r="I634" s="87"/>
    </row>
    <row r="635" spans="9:9" ht="14.4">
      <c r="I635" s="87"/>
    </row>
    <row r="636" spans="9:9" ht="14.4">
      <c r="I636" s="87"/>
    </row>
    <row r="637" spans="9:9" ht="14.4">
      <c r="I637" s="87"/>
    </row>
    <row r="638" spans="9:9" ht="14.4">
      <c r="I638" s="87"/>
    </row>
    <row r="639" spans="9:9" ht="14.4">
      <c r="I639" s="87"/>
    </row>
    <row r="640" spans="9:9" ht="14.4">
      <c r="I640" s="87"/>
    </row>
    <row r="641" spans="9:9" ht="14.4">
      <c r="I641" s="87"/>
    </row>
    <row r="642" spans="9:9" ht="14.4">
      <c r="I642" s="87"/>
    </row>
    <row r="643" spans="9:9" ht="14.4">
      <c r="I643" s="87"/>
    </row>
    <row r="644" spans="9:9" ht="14.4">
      <c r="I644" s="87"/>
    </row>
    <row r="645" spans="9:9" ht="14.4">
      <c r="I645" s="87"/>
    </row>
    <row r="646" spans="9:9" ht="14.4">
      <c r="I646" s="87"/>
    </row>
    <row r="647" spans="9:9" ht="14.4">
      <c r="I647" s="87"/>
    </row>
    <row r="648" spans="9:9" ht="14.4">
      <c r="I648" s="87"/>
    </row>
    <row r="649" spans="9:9" ht="14.4">
      <c r="I649" s="87"/>
    </row>
    <row r="650" spans="9:9" ht="14.4">
      <c r="I650" s="87"/>
    </row>
    <row r="651" spans="9:9" ht="14.4">
      <c r="I651" s="87"/>
    </row>
    <row r="652" spans="9:9" ht="14.4">
      <c r="I652" s="87"/>
    </row>
    <row r="653" spans="9:9" ht="14.4">
      <c r="I653" s="87"/>
    </row>
    <row r="654" spans="9:9" ht="14.4">
      <c r="I654" s="87"/>
    </row>
    <row r="655" spans="9:9" ht="14.4">
      <c r="I655" s="87"/>
    </row>
    <row r="656" spans="9:9" ht="14.4">
      <c r="I656" s="87"/>
    </row>
    <row r="657" spans="9:9" ht="14.4">
      <c r="I657" s="87"/>
    </row>
    <row r="658" spans="9:9" ht="14.4">
      <c r="I658" s="87"/>
    </row>
    <row r="659" spans="9:9" ht="14.4">
      <c r="I659" s="87"/>
    </row>
    <row r="660" spans="9:9" ht="14.4">
      <c r="I660" s="87"/>
    </row>
    <row r="661" spans="9:9" ht="14.4">
      <c r="I661" s="87"/>
    </row>
    <row r="662" spans="9:9" ht="14.4">
      <c r="I662" s="87"/>
    </row>
    <row r="663" spans="9:9" ht="14.4">
      <c r="I663" s="87"/>
    </row>
    <row r="664" spans="9:9" ht="14.4">
      <c r="I664" s="87"/>
    </row>
    <row r="665" spans="9:9" ht="14.4">
      <c r="I665" s="87"/>
    </row>
    <row r="666" spans="9:9" ht="14.4">
      <c r="I666" s="87"/>
    </row>
    <row r="667" spans="9:9" ht="14.4">
      <c r="I667" s="87"/>
    </row>
    <row r="668" spans="9:9" ht="14.4">
      <c r="I668" s="87"/>
    </row>
    <row r="669" spans="9:9" ht="14.4">
      <c r="I669" s="87"/>
    </row>
    <row r="670" spans="9:9" ht="14.4">
      <c r="I670" s="87"/>
    </row>
    <row r="671" spans="9:9" ht="14.4">
      <c r="I671" s="87"/>
    </row>
    <row r="672" spans="9:9" ht="14.4">
      <c r="I672" s="87"/>
    </row>
    <row r="673" spans="9:9" ht="14.4">
      <c r="I673" s="87"/>
    </row>
    <row r="674" spans="9:9" ht="14.4">
      <c r="I674" s="87"/>
    </row>
    <row r="675" spans="9:9" ht="14.4">
      <c r="I675" s="87"/>
    </row>
    <row r="676" spans="9:9" ht="14.4">
      <c r="I676" s="87"/>
    </row>
    <row r="677" spans="9:9" ht="14.4">
      <c r="I677" s="87"/>
    </row>
    <row r="678" spans="9:9" ht="14.4">
      <c r="I678" s="87"/>
    </row>
    <row r="679" spans="9:9" ht="14.4">
      <c r="I679" s="87"/>
    </row>
    <row r="680" spans="9:9" ht="14.4">
      <c r="I680" s="87"/>
    </row>
    <row r="681" spans="9:9" ht="14.4">
      <c r="I681" s="87"/>
    </row>
    <row r="682" spans="9:9" ht="14.4">
      <c r="I682" s="87"/>
    </row>
    <row r="683" spans="9:9" ht="14.4">
      <c r="I683" s="87"/>
    </row>
    <row r="684" spans="9:9" ht="14.4">
      <c r="I684" s="87"/>
    </row>
    <row r="685" spans="9:9" ht="14.4">
      <c r="I685" s="87"/>
    </row>
    <row r="686" spans="9:9" ht="14.4">
      <c r="I686" s="87"/>
    </row>
    <row r="687" spans="9:9" ht="14.4">
      <c r="I687" s="87"/>
    </row>
    <row r="688" spans="9:9" ht="14.4">
      <c r="I688" s="87"/>
    </row>
    <row r="689" spans="9:9" ht="14.4">
      <c r="I689" s="87"/>
    </row>
    <row r="690" spans="9:9" ht="14.4">
      <c r="I690" s="87"/>
    </row>
    <row r="691" spans="9:9" ht="14.4">
      <c r="I691" s="87"/>
    </row>
    <row r="692" spans="9:9" ht="14.4">
      <c r="I692" s="87"/>
    </row>
    <row r="693" spans="9:9" ht="14.4">
      <c r="I693" s="87"/>
    </row>
    <row r="694" spans="9:9" ht="14.4">
      <c r="I694" s="87"/>
    </row>
    <row r="695" spans="9:9" ht="14.4">
      <c r="I695" s="87"/>
    </row>
    <row r="696" spans="9:9" ht="14.4">
      <c r="I696" s="87"/>
    </row>
    <row r="697" spans="9:9" ht="14.4">
      <c r="I697" s="87"/>
    </row>
    <row r="698" spans="9:9" ht="14.4">
      <c r="I698" s="87"/>
    </row>
    <row r="699" spans="9:9" ht="14.4">
      <c r="I699" s="87"/>
    </row>
    <row r="700" spans="9:9" ht="14.4">
      <c r="I700" s="87"/>
    </row>
    <row r="701" spans="9:9" ht="14.4">
      <c r="I701" s="87"/>
    </row>
    <row r="702" spans="9:9" ht="14.4">
      <c r="I702" s="87"/>
    </row>
    <row r="703" spans="9:9" ht="14.4">
      <c r="I703" s="87"/>
    </row>
    <row r="704" spans="9:9" ht="14.4">
      <c r="I704" s="87"/>
    </row>
    <row r="705" spans="9:9" ht="14.4">
      <c r="I705" s="87"/>
    </row>
    <row r="706" spans="9:9" ht="14.4">
      <c r="I706" s="87"/>
    </row>
    <row r="707" spans="9:9" ht="14.4">
      <c r="I707" s="87"/>
    </row>
    <row r="708" spans="9:9" ht="14.4">
      <c r="I708" s="87"/>
    </row>
    <row r="709" spans="9:9" ht="14.4">
      <c r="I709" s="87"/>
    </row>
    <row r="710" spans="9:9" ht="14.4">
      <c r="I710" s="87"/>
    </row>
    <row r="711" spans="9:9" ht="14.4">
      <c r="I711" s="87"/>
    </row>
    <row r="712" spans="9:9" ht="14.4">
      <c r="I712" s="87"/>
    </row>
    <row r="713" spans="9:9" ht="14.4">
      <c r="I713" s="87"/>
    </row>
    <row r="714" spans="9:9" ht="14.4">
      <c r="I714" s="87"/>
    </row>
    <row r="715" spans="9:9" ht="14.4">
      <c r="I715" s="87"/>
    </row>
    <row r="716" spans="9:9" ht="14.4">
      <c r="I716" s="87"/>
    </row>
    <row r="717" spans="9:9" ht="14.4">
      <c r="I717" s="87"/>
    </row>
    <row r="718" spans="9:9" ht="14.4">
      <c r="I718" s="87"/>
    </row>
    <row r="719" spans="9:9" ht="14.4">
      <c r="I719" s="87"/>
    </row>
    <row r="720" spans="9:9" ht="14.4">
      <c r="I720" s="87"/>
    </row>
    <row r="721" spans="9:9" ht="14.4">
      <c r="I721" s="87"/>
    </row>
    <row r="722" spans="9:9" ht="14.4">
      <c r="I722" s="87"/>
    </row>
    <row r="723" spans="9:9" ht="14.4">
      <c r="I723" s="87"/>
    </row>
    <row r="724" spans="9:9" ht="14.4">
      <c r="I724" s="87"/>
    </row>
    <row r="725" spans="9:9" ht="14.4">
      <c r="I725" s="87"/>
    </row>
    <row r="726" spans="9:9" ht="14.4">
      <c r="I726" s="87"/>
    </row>
    <row r="727" spans="9:9" ht="14.4">
      <c r="I727" s="87"/>
    </row>
    <row r="728" spans="9:9" ht="14.4">
      <c r="I728" s="87"/>
    </row>
    <row r="729" spans="9:9" ht="14.4">
      <c r="I729" s="87"/>
    </row>
    <row r="730" spans="9:9" ht="14.4">
      <c r="I730" s="87"/>
    </row>
    <row r="731" spans="9:9" ht="14.4">
      <c r="I731" s="87"/>
    </row>
    <row r="732" spans="9:9" ht="14.4">
      <c r="I732" s="87"/>
    </row>
    <row r="733" spans="9:9" ht="14.4">
      <c r="I733" s="87"/>
    </row>
    <row r="734" spans="9:9" ht="14.4">
      <c r="I734" s="87"/>
    </row>
    <row r="735" spans="9:9" ht="14.4">
      <c r="I735" s="87"/>
    </row>
    <row r="736" spans="9:9" ht="14.4">
      <c r="I736" s="87"/>
    </row>
    <row r="737" spans="9:9" ht="14.4">
      <c r="I737" s="87"/>
    </row>
    <row r="738" spans="9:9" ht="14.4">
      <c r="I738" s="87"/>
    </row>
    <row r="739" spans="9:9" ht="14.4">
      <c r="I739" s="87"/>
    </row>
    <row r="740" spans="9:9" ht="14.4">
      <c r="I740" s="87"/>
    </row>
    <row r="741" spans="9:9" ht="14.4">
      <c r="I741" s="87"/>
    </row>
    <row r="742" spans="9:9" ht="14.4">
      <c r="I742" s="87"/>
    </row>
    <row r="743" spans="9:9" ht="14.4">
      <c r="I743" s="87"/>
    </row>
    <row r="744" spans="9:9" ht="14.4">
      <c r="I744" s="87"/>
    </row>
    <row r="745" spans="9:9" ht="14.4">
      <c r="I745" s="87"/>
    </row>
    <row r="746" spans="9:9" ht="14.4">
      <c r="I746" s="87"/>
    </row>
    <row r="747" spans="9:9" ht="14.4">
      <c r="I747" s="87"/>
    </row>
    <row r="748" spans="9:9" ht="14.4">
      <c r="I748" s="87"/>
    </row>
    <row r="749" spans="9:9" ht="14.4">
      <c r="I749" s="87"/>
    </row>
    <row r="750" spans="9:9" ht="14.4">
      <c r="I750" s="87"/>
    </row>
    <row r="751" spans="9:9" ht="14.4">
      <c r="I751" s="87"/>
    </row>
    <row r="752" spans="9:9" ht="14.4">
      <c r="I752" s="87"/>
    </row>
    <row r="753" spans="9:9" ht="14.4">
      <c r="I753" s="87"/>
    </row>
    <row r="754" spans="9:9" ht="14.4">
      <c r="I754" s="87"/>
    </row>
    <row r="755" spans="9:9" ht="14.4">
      <c r="I755" s="87"/>
    </row>
    <row r="756" spans="9:9" ht="14.4">
      <c r="I756" s="87"/>
    </row>
    <row r="757" spans="9:9" ht="14.4">
      <c r="I757" s="87"/>
    </row>
    <row r="758" spans="9:9" ht="14.4">
      <c r="I758" s="87"/>
    </row>
    <row r="759" spans="9:9" ht="14.4">
      <c r="I759" s="87"/>
    </row>
    <row r="760" spans="9:9" ht="14.4">
      <c r="I760" s="87"/>
    </row>
    <row r="761" spans="9:9" ht="14.4">
      <c r="I761" s="87"/>
    </row>
    <row r="762" spans="9:9" ht="14.4">
      <c r="I762" s="87"/>
    </row>
    <row r="763" spans="9:9" ht="14.4">
      <c r="I763" s="87"/>
    </row>
    <row r="764" spans="9:9" ht="14.4">
      <c r="I764" s="87"/>
    </row>
    <row r="765" spans="9:9" ht="14.4">
      <c r="I765" s="87"/>
    </row>
    <row r="766" spans="9:9" ht="14.4">
      <c r="I766" s="87"/>
    </row>
    <row r="767" spans="9:9" ht="14.4">
      <c r="I767" s="87"/>
    </row>
    <row r="768" spans="9:9" ht="14.4">
      <c r="I768" s="87"/>
    </row>
    <row r="769" spans="9:9" ht="14.4">
      <c r="I769" s="87"/>
    </row>
    <row r="770" spans="9:9" ht="14.4">
      <c r="I770" s="87"/>
    </row>
    <row r="771" spans="9:9" ht="14.4">
      <c r="I771" s="87"/>
    </row>
    <row r="772" spans="9:9" ht="14.4">
      <c r="I772" s="87"/>
    </row>
    <row r="773" spans="9:9" ht="14.4">
      <c r="I773" s="87"/>
    </row>
    <row r="774" spans="9:9" ht="14.4">
      <c r="I774" s="87"/>
    </row>
    <row r="775" spans="9:9" ht="14.4">
      <c r="I775" s="87"/>
    </row>
    <row r="776" spans="9:9" ht="14.4">
      <c r="I776" s="87"/>
    </row>
    <row r="777" spans="9:9" ht="14.4">
      <c r="I777" s="87"/>
    </row>
    <row r="778" spans="9:9" ht="14.4">
      <c r="I778" s="87"/>
    </row>
    <row r="779" spans="9:9" ht="14.4">
      <c r="I779" s="87"/>
    </row>
    <row r="780" spans="9:9" ht="14.4">
      <c r="I780" s="87"/>
    </row>
    <row r="781" spans="9:9" ht="14.4">
      <c r="I781" s="87"/>
    </row>
    <row r="782" spans="9:9" ht="14.4">
      <c r="I782" s="87"/>
    </row>
    <row r="783" spans="9:9" ht="14.4">
      <c r="I783" s="87"/>
    </row>
    <row r="784" spans="9:9" ht="14.4">
      <c r="I784" s="87"/>
    </row>
    <row r="785" spans="9:9" ht="14.4">
      <c r="I785" s="87"/>
    </row>
    <row r="786" spans="9:9" ht="14.4">
      <c r="I786" s="87"/>
    </row>
    <row r="787" spans="9:9" ht="14.4">
      <c r="I787" s="87"/>
    </row>
    <row r="788" spans="9:9" ht="14.4">
      <c r="I788" s="87"/>
    </row>
    <row r="789" spans="9:9" ht="14.4">
      <c r="I789" s="87"/>
    </row>
    <row r="790" spans="9:9" ht="14.4">
      <c r="I790" s="87"/>
    </row>
    <row r="791" spans="9:9" ht="14.4">
      <c r="I791" s="87"/>
    </row>
    <row r="792" spans="9:9" ht="14.4">
      <c r="I792" s="87"/>
    </row>
    <row r="793" spans="9:9" ht="14.4">
      <c r="I793" s="87"/>
    </row>
    <row r="794" spans="9:9" ht="14.4">
      <c r="I794" s="87"/>
    </row>
    <row r="795" spans="9:9" ht="14.4">
      <c r="I795" s="87"/>
    </row>
    <row r="796" spans="9:9" ht="14.4">
      <c r="I796" s="87"/>
    </row>
    <row r="797" spans="9:9" ht="14.4">
      <c r="I797" s="87"/>
    </row>
    <row r="798" spans="9:9" ht="14.4">
      <c r="I798" s="87"/>
    </row>
    <row r="799" spans="9:9" ht="14.4">
      <c r="I799" s="87"/>
    </row>
    <row r="800" spans="9:9" ht="14.4">
      <c r="I800" s="87"/>
    </row>
    <row r="801" spans="9:9" ht="14.4">
      <c r="I801" s="87"/>
    </row>
    <row r="802" spans="9:9" ht="14.4">
      <c r="I802" s="87"/>
    </row>
    <row r="803" spans="9:9" ht="14.4">
      <c r="I803" s="87"/>
    </row>
    <row r="804" spans="9:9" ht="14.4">
      <c r="I804" s="87"/>
    </row>
    <row r="805" spans="9:9" ht="14.4">
      <c r="I805" s="87"/>
    </row>
    <row r="806" spans="9:9" ht="14.4">
      <c r="I806" s="87"/>
    </row>
    <row r="807" spans="9:9" ht="14.4">
      <c r="I807" s="87"/>
    </row>
    <row r="808" spans="9:9" ht="14.4">
      <c r="I808" s="87"/>
    </row>
    <row r="809" spans="9:9" ht="14.4">
      <c r="I809" s="87"/>
    </row>
    <row r="810" spans="9:9" ht="14.4">
      <c r="I810" s="87"/>
    </row>
    <row r="811" spans="9:9" ht="14.4">
      <c r="I811" s="87"/>
    </row>
    <row r="812" spans="9:9" ht="14.4">
      <c r="I812" s="87"/>
    </row>
    <row r="813" spans="9:9" ht="14.4">
      <c r="I813" s="87"/>
    </row>
    <row r="814" spans="9:9" ht="14.4">
      <c r="I814" s="87"/>
    </row>
    <row r="815" spans="9:9" ht="14.4">
      <c r="I815" s="87"/>
    </row>
    <row r="816" spans="9:9" ht="14.4">
      <c r="I816" s="87"/>
    </row>
    <row r="817" spans="9:9" ht="14.4">
      <c r="I817" s="87"/>
    </row>
    <row r="818" spans="9:9" ht="14.4">
      <c r="I818" s="87"/>
    </row>
    <row r="819" spans="9:9" ht="14.4">
      <c r="I819" s="87"/>
    </row>
    <row r="820" spans="9:9" ht="14.4">
      <c r="I820" s="87"/>
    </row>
    <row r="821" spans="9:9" ht="14.4">
      <c r="I821" s="87"/>
    </row>
    <row r="822" spans="9:9" ht="14.4">
      <c r="I822" s="87"/>
    </row>
    <row r="823" spans="9:9" ht="14.4">
      <c r="I823" s="87"/>
    </row>
    <row r="824" spans="9:9" ht="14.4">
      <c r="I824" s="87"/>
    </row>
    <row r="825" spans="9:9" ht="14.4">
      <c r="I825" s="87"/>
    </row>
    <row r="826" spans="9:9" ht="14.4">
      <c r="I826" s="87"/>
    </row>
    <row r="827" spans="9:9" ht="14.4">
      <c r="I827" s="87"/>
    </row>
    <row r="828" spans="9:9" ht="14.4">
      <c r="I828" s="87"/>
    </row>
    <row r="829" spans="9:9" ht="14.4">
      <c r="I829" s="87"/>
    </row>
    <row r="830" spans="9:9" ht="14.4">
      <c r="I830" s="87"/>
    </row>
    <row r="831" spans="9:9" ht="14.4">
      <c r="I831" s="87"/>
    </row>
    <row r="832" spans="9:9" ht="14.4">
      <c r="I832" s="87"/>
    </row>
    <row r="833" spans="9:9" ht="14.4">
      <c r="I833" s="87"/>
    </row>
    <row r="834" spans="9:9" ht="14.4">
      <c r="I834" s="87"/>
    </row>
    <row r="835" spans="9:9" ht="14.4">
      <c r="I835" s="87"/>
    </row>
    <row r="836" spans="9:9" ht="14.4">
      <c r="I836" s="87"/>
    </row>
    <row r="837" spans="9:9" ht="14.4">
      <c r="I837" s="87"/>
    </row>
    <row r="838" spans="9:9" ht="14.4">
      <c r="I838" s="87"/>
    </row>
    <row r="839" spans="9:9" ht="14.4">
      <c r="I839" s="87"/>
    </row>
    <row r="840" spans="9:9" ht="14.4">
      <c r="I840" s="87"/>
    </row>
    <row r="841" spans="9:9" ht="14.4">
      <c r="I841" s="87"/>
    </row>
    <row r="842" spans="9:9" ht="14.4">
      <c r="I842" s="87"/>
    </row>
    <row r="843" spans="9:9" ht="14.4">
      <c r="I843" s="87"/>
    </row>
    <row r="844" spans="9:9" ht="14.4">
      <c r="I844" s="87"/>
    </row>
    <row r="845" spans="9:9" ht="14.4">
      <c r="I845" s="87"/>
    </row>
    <row r="846" spans="9:9" ht="14.4">
      <c r="I846" s="87"/>
    </row>
    <row r="847" spans="9:9" ht="14.4">
      <c r="I847" s="87"/>
    </row>
    <row r="848" spans="9:9" ht="14.4">
      <c r="I848" s="87"/>
    </row>
    <row r="849" spans="9:9" ht="14.4">
      <c r="I849" s="87"/>
    </row>
    <row r="850" spans="9:9" ht="14.4">
      <c r="I850" s="87"/>
    </row>
    <row r="851" spans="9:9" ht="14.4">
      <c r="I851" s="87"/>
    </row>
    <row r="852" spans="9:9" ht="14.4">
      <c r="I852" s="87"/>
    </row>
    <row r="853" spans="9:9" ht="14.4">
      <c r="I853" s="87"/>
    </row>
    <row r="854" spans="9:9" ht="14.4">
      <c r="I854" s="87"/>
    </row>
    <row r="855" spans="9:9" ht="14.4">
      <c r="I855" s="87"/>
    </row>
    <row r="856" spans="9:9" ht="14.4">
      <c r="I856" s="87"/>
    </row>
    <row r="857" spans="9:9" ht="14.4">
      <c r="I857" s="87"/>
    </row>
    <row r="858" spans="9:9" ht="14.4">
      <c r="I858" s="87"/>
    </row>
    <row r="859" spans="9:9" ht="14.4">
      <c r="I859" s="87"/>
    </row>
    <row r="860" spans="9:9" ht="14.4">
      <c r="I860" s="87"/>
    </row>
    <row r="861" spans="9:9" ht="14.4">
      <c r="I861" s="87"/>
    </row>
    <row r="862" spans="9:9" ht="14.4">
      <c r="I862" s="87"/>
    </row>
    <row r="863" spans="9:9" ht="14.4">
      <c r="I863" s="87"/>
    </row>
    <row r="864" spans="9:9" ht="14.4">
      <c r="I864" s="87"/>
    </row>
    <row r="865" spans="9:9" ht="14.4">
      <c r="I865" s="87"/>
    </row>
    <row r="866" spans="9:9" ht="14.4">
      <c r="I866" s="87"/>
    </row>
    <row r="867" spans="9:9" ht="14.4">
      <c r="I867" s="87"/>
    </row>
    <row r="868" spans="9:9" ht="14.4">
      <c r="I868" s="87"/>
    </row>
    <row r="869" spans="9:9" ht="14.4">
      <c r="I869" s="87"/>
    </row>
    <row r="870" spans="9:9" ht="14.4">
      <c r="I870" s="87"/>
    </row>
    <row r="871" spans="9:9" ht="14.4">
      <c r="I871" s="87"/>
    </row>
    <row r="872" spans="9:9" ht="14.4">
      <c r="I872" s="87"/>
    </row>
    <row r="873" spans="9:9" ht="14.4">
      <c r="I873" s="87"/>
    </row>
    <row r="874" spans="9:9" ht="14.4">
      <c r="I874" s="87"/>
    </row>
    <row r="875" spans="9:9" ht="14.4">
      <c r="I875" s="87"/>
    </row>
    <row r="876" spans="9:9" ht="14.4">
      <c r="I876" s="87"/>
    </row>
    <row r="877" spans="9:9" ht="14.4">
      <c r="I877" s="87"/>
    </row>
    <row r="878" spans="9:9" ht="14.4">
      <c r="I878" s="87"/>
    </row>
    <row r="879" spans="9:9" ht="14.4">
      <c r="I879" s="87"/>
    </row>
    <row r="880" spans="9:9" ht="14.4">
      <c r="I880" s="87"/>
    </row>
    <row r="881" spans="9:9" ht="14.4">
      <c r="I881" s="87"/>
    </row>
    <row r="882" spans="9:9" ht="14.4">
      <c r="I882" s="87"/>
    </row>
    <row r="883" spans="9:9" ht="14.4">
      <c r="I883" s="87"/>
    </row>
    <row r="884" spans="9:9" ht="14.4">
      <c r="I884" s="87"/>
    </row>
    <row r="885" spans="9:9" ht="14.4">
      <c r="I885" s="87"/>
    </row>
    <row r="886" spans="9:9" ht="14.4">
      <c r="I886" s="87"/>
    </row>
    <row r="887" spans="9:9" ht="14.4">
      <c r="I887" s="87"/>
    </row>
    <row r="888" spans="9:9" ht="14.4">
      <c r="I888" s="87"/>
    </row>
    <row r="889" spans="9:9" ht="14.4">
      <c r="I889" s="87"/>
    </row>
    <row r="890" spans="9:9" ht="14.4">
      <c r="I890" s="87"/>
    </row>
    <row r="891" spans="9:9" ht="14.4">
      <c r="I891" s="87"/>
    </row>
    <row r="892" spans="9:9" ht="14.4">
      <c r="I892" s="87"/>
    </row>
    <row r="893" spans="9:9" ht="14.4">
      <c r="I893" s="87"/>
    </row>
    <row r="894" spans="9:9" ht="14.4">
      <c r="I894" s="87"/>
    </row>
    <row r="895" spans="9:9" ht="14.4">
      <c r="I895" s="87"/>
    </row>
    <row r="896" spans="9:9" ht="14.4">
      <c r="I896" s="87"/>
    </row>
    <row r="897" spans="9:9" ht="14.4">
      <c r="I897" s="87"/>
    </row>
    <row r="898" spans="9:9" ht="14.4">
      <c r="I898" s="87"/>
    </row>
    <row r="899" spans="9:9" ht="14.4">
      <c r="I899" s="87"/>
    </row>
    <row r="900" spans="9:9" ht="14.4">
      <c r="I900" s="87"/>
    </row>
    <row r="901" spans="9:9" ht="14.4">
      <c r="I901" s="87"/>
    </row>
    <row r="902" spans="9:9" ht="14.4">
      <c r="I902" s="87"/>
    </row>
    <row r="903" spans="9:9" ht="14.4">
      <c r="I903" s="87"/>
    </row>
    <row r="904" spans="9:9" ht="14.4">
      <c r="I904" s="87"/>
    </row>
    <row r="905" spans="9:9" ht="14.4">
      <c r="I905" s="87"/>
    </row>
    <row r="906" spans="9:9" ht="14.4">
      <c r="I906" s="87"/>
    </row>
    <row r="907" spans="9:9" ht="14.4">
      <c r="I907" s="87"/>
    </row>
    <row r="908" spans="9:9" ht="14.4">
      <c r="I908" s="87"/>
    </row>
    <row r="909" spans="9:9" ht="14.4">
      <c r="I909" s="87"/>
    </row>
    <row r="910" spans="9:9" ht="14.4">
      <c r="I910" s="87"/>
    </row>
    <row r="911" spans="9:9" ht="14.4">
      <c r="I911" s="87"/>
    </row>
    <row r="912" spans="9:9" ht="14.4">
      <c r="I912" s="87"/>
    </row>
    <row r="913" spans="9:9" ht="14.4">
      <c r="I913" s="87"/>
    </row>
    <row r="914" spans="9:9" ht="14.4">
      <c r="I914" s="87"/>
    </row>
    <row r="915" spans="9:9" ht="14.4">
      <c r="I915" s="87"/>
    </row>
    <row r="916" spans="9:9" ht="14.4">
      <c r="I916" s="87"/>
    </row>
    <row r="917" spans="9:9" ht="14.4">
      <c r="I917" s="87"/>
    </row>
    <row r="918" spans="9:9" ht="14.4">
      <c r="I918" s="87"/>
    </row>
    <row r="919" spans="9:9" ht="14.4">
      <c r="I919" s="87"/>
    </row>
    <row r="920" spans="9:9" ht="14.4">
      <c r="I920" s="87"/>
    </row>
    <row r="921" spans="9:9" ht="14.4">
      <c r="I921" s="87"/>
    </row>
    <row r="922" spans="9:9" ht="14.4">
      <c r="I922" s="87"/>
    </row>
    <row r="923" spans="9:9" ht="14.4">
      <c r="I923" s="87"/>
    </row>
    <row r="924" spans="9:9" ht="14.4">
      <c r="I924" s="87"/>
    </row>
    <row r="925" spans="9:9" ht="14.4">
      <c r="I925" s="87"/>
    </row>
    <row r="926" spans="9:9" ht="14.4">
      <c r="I926" s="87"/>
    </row>
    <row r="927" spans="9:9" ht="14.4">
      <c r="I927" s="87"/>
    </row>
    <row r="928" spans="9:9" ht="14.4">
      <c r="I928" s="87"/>
    </row>
    <row r="929" spans="9:9" ht="14.4">
      <c r="I929" s="87"/>
    </row>
    <row r="930" spans="9:9" ht="14.4">
      <c r="I930" s="87"/>
    </row>
    <row r="931" spans="9:9" ht="14.4">
      <c r="I931" s="87"/>
    </row>
    <row r="932" spans="9:9" ht="14.4">
      <c r="I932" s="87"/>
    </row>
    <row r="933" spans="9:9" ht="14.4">
      <c r="I933" s="87"/>
    </row>
    <row r="934" spans="9:9" ht="14.4">
      <c r="I934" s="87"/>
    </row>
    <row r="935" spans="9:9" ht="14.4">
      <c r="I935" s="87"/>
    </row>
    <row r="936" spans="9:9" ht="14.4">
      <c r="I936" s="87"/>
    </row>
    <row r="937" spans="9:9" ht="14.4">
      <c r="I937" s="87"/>
    </row>
    <row r="938" spans="9:9" ht="14.4">
      <c r="I938" s="87"/>
    </row>
    <row r="939" spans="9:9" ht="14.4">
      <c r="I939" s="87"/>
    </row>
    <row r="940" spans="9:9" ht="14.4">
      <c r="I940" s="87"/>
    </row>
    <row r="941" spans="9:9" ht="14.4">
      <c r="I941" s="87"/>
    </row>
    <row r="942" spans="9:9" ht="14.4">
      <c r="I942" s="87"/>
    </row>
    <row r="943" spans="9:9" ht="14.4">
      <c r="I943" s="87"/>
    </row>
    <row r="944" spans="9:9" ht="14.4">
      <c r="I944" s="87"/>
    </row>
    <row r="945" spans="9:9" ht="14.4">
      <c r="I945" s="87"/>
    </row>
    <row r="946" spans="9:9" ht="14.4">
      <c r="I946" s="87"/>
    </row>
    <row r="947" spans="9:9" ht="14.4">
      <c r="I947" s="87"/>
    </row>
    <row r="948" spans="9:9" ht="14.4">
      <c r="I948" s="87"/>
    </row>
    <row r="949" spans="9:9" ht="14.4">
      <c r="I949" s="87"/>
    </row>
    <row r="950" spans="9:9" ht="14.4">
      <c r="I950" s="87"/>
    </row>
    <row r="951" spans="9:9" ht="14.4">
      <c r="I951" s="87"/>
    </row>
    <row r="952" spans="9:9" ht="14.4">
      <c r="I952" s="87"/>
    </row>
    <row r="953" spans="9:9" ht="14.4">
      <c r="I953" s="87"/>
    </row>
    <row r="954" spans="9:9" ht="14.4">
      <c r="I954" s="87"/>
    </row>
    <row r="955" spans="9:9" ht="14.4">
      <c r="I955" s="87"/>
    </row>
    <row r="956" spans="9:9" ht="14.4">
      <c r="I956" s="87"/>
    </row>
    <row r="957" spans="9:9" ht="14.4">
      <c r="I957" s="87"/>
    </row>
    <row r="958" spans="9:9" ht="14.4">
      <c r="I958" s="87"/>
    </row>
    <row r="959" spans="9:9" ht="14.4">
      <c r="I959" s="87"/>
    </row>
    <row r="960" spans="9:9" ht="14.4">
      <c r="I960" s="87"/>
    </row>
    <row r="961" spans="9:9" ht="14.4">
      <c r="I961" s="87"/>
    </row>
    <row r="962" spans="9:9" ht="14.4">
      <c r="I962" s="87"/>
    </row>
    <row r="963" spans="9:9" ht="14.4">
      <c r="I963" s="87"/>
    </row>
    <row r="964" spans="9:9" ht="14.4">
      <c r="I964" s="87"/>
    </row>
    <row r="965" spans="9:9" ht="14.4">
      <c r="I965" s="87"/>
    </row>
    <row r="966" spans="9:9" ht="14.4">
      <c r="I966" s="87"/>
    </row>
    <row r="967" spans="9:9" ht="14.4">
      <c r="I967" s="87"/>
    </row>
    <row r="968" spans="9:9" ht="14.4">
      <c r="I968" s="87"/>
    </row>
    <row r="969" spans="9:9" ht="14.4">
      <c r="I969" s="87"/>
    </row>
    <row r="970" spans="9:9" ht="14.4">
      <c r="I970" s="87"/>
    </row>
    <row r="971" spans="9:9" ht="14.4">
      <c r="I971" s="87"/>
    </row>
    <row r="972" spans="9:9" ht="14.4">
      <c r="I972" s="87"/>
    </row>
    <row r="973" spans="9:9" ht="14.4">
      <c r="I973" s="87"/>
    </row>
    <row r="974" spans="9:9" ht="14.4">
      <c r="I974" s="87"/>
    </row>
    <row r="975" spans="9:9" ht="14.4">
      <c r="I975" s="87"/>
    </row>
    <row r="976" spans="9:9" ht="14.4">
      <c r="I976" s="87"/>
    </row>
    <row r="977" spans="9:9" ht="14.4">
      <c r="I977" s="87"/>
    </row>
    <row r="978" spans="9:9" ht="14.4">
      <c r="I978" s="87"/>
    </row>
    <row r="979" spans="9:9" ht="14.4">
      <c r="I979" s="87"/>
    </row>
    <row r="980" spans="9:9" ht="14.4">
      <c r="I980" s="87"/>
    </row>
    <row r="981" spans="9:9" ht="14.4">
      <c r="I981" s="87"/>
    </row>
    <row r="982" spans="9:9" ht="14.4">
      <c r="I982" s="87"/>
    </row>
    <row r="983" spans="9:9" ht="14.4">
      <c r="I983" s="87"/>
    </row>
    <row r="984" spans="9:9" ht="14.4">
      <c r="I984" s="87"/>
    </row>
    <row r="985" spans="9:9" ht="14.4">
      <c r="I985" s="87"/>
    </row>
    <row r="986" spans="9:9" ht="14.4">
      <c r="I986" s="87"/>
    </row>
    <row r="987" spans="9:9" ht="14.4">
      <c r="I987" s="87"/>
    </row>
    <row r="988" spans="9:9" ht="14.4">
      <c r="I988" s="87"/>
    </row>
    <row r="989" spans="9:9" ht="14.4">
      <c r="I989" s="87"/>
    </row>
    <row r="990" spans="9:9" ht="14.4">
      <c r="I990" s="87"/>
    </row>
    <row r="991" spans="9:9" ht="14.4">
      <c r="I991" s="87"/>
    </row>
    <row r="992" spans="9:9" ht="14.4">
      <c r="I992" s="87"/>
    </row>
    <row r="993" spans="9:9" ht="14.4">
      <c r="I993" s="87"/>
    </row>
    <row r="994" spans="9:9" ht="14.4">
      <c r="I994" s="87"/>
    </row>
    <row r="995" spans="9:9" ht="14.4">
      <c r="I995" s="87"/>
    </row>
    <row r="996" spans="9:9" ht="14.4">
      <c r="I996" s="87"/>
    </row>
    <row r="997" spans="9:9" ht="14.4">
      <c r="I997" s="87"/>
    </row>
    <row r="998" spans="9:9" ht="14.4">
      <c r="I998" s="87"/>
    </row>
    <row r="999" spans="9:9" ht="14.4">
      <c r="I999" s="87"/>
    </row>
    <row r="1000" spans="9:9" ht="14.4">
      <c r="I1000" s="87"/>
    </row>
    <row r="1001" spans="9:9" ht="14.4">
      <c r="I1001" s="87"/>
    </row>
    <row r="1002" spans="9:9" ht="14.4">
      <c r="I1002" s="87"/>
    </row>
    <row r="1003" spans="9:9" ht="14.4">
      <c r="I1003" s="87"/>
    </row>
    <row r="1004" spans="9:9" ht="14.4">
      <c r="I1004" s="87"/>
    </row>
    <row r="1005" spans="9:9" ht="14.4">
      <c r="I1005" s="87"/>
    </row>
    <row r="1006" spans="9:9" ht="14.4">
      <c r="I1006" s="87"/>
    </row>
    <row r="1007" spans="9:9" ht="14.4">
      <c r="I1007" s="87"/>
    </row>
    <row r="1008" spans="9:9" ht="14.4">
      <c r="I1008" s="87"/>
    </row>
  </sheetData>
  <sortState ref="B9:N15">
    <sortCondition ref="N9:N15"/>
  </sortState>
  <mergeCells count="34">
    <mergeCell ref="A1:Q1"/>
    <mergeCell ref="A2:Q2"/>
    <mergeCell ref="L3:Q3"/>
    <mergeCell ref="A4:Q4"/>
    <mergeCell ref="A5:C5"/>
    <mergeCell ref="E5:F5"/>
    <mergeCell ref="G5:H5"/>
    <mergeCell ref="P5:P8"/>
    <mergeCell ref="Q5:Q8"/>
    <mergeCell ref="I7:I8"/>
    <mergeCell ref="M7:M8"/>
    <mergeCell ref="N7:N8"/>
    <mergeCell ref="J5:L6"/>
    <mergeCell ref="M5:O6"/>
    <mergeCell ref="J7:J8"/>
    <mergeCell ref="K7:K8"/>
    <mergeCell ref="L7:L8"/>
    <mergeCell ref="O7:O8"/>
    <mergeCell ref="A109:A110"/>
    <mergeCell ref="C15:E15"/>
    <mergeCell ref="C14:E14"/>
    <mergeCell ref="A111:A112"/>
    <mergeCell ref="E6:F6"/>
    <mergeCell ref="G6:H6"/>
    <mergeCell ref="A7:A8"/>
    <mergeCell ref="B7:B8"/>
    <mergeCell ref="C7:E8"/>
    <mergeCell ref="F7:F8"/>
    <mergeCell ref="G7:G8"/>
    <mergeCell ref="H7:H8"/>
    <mergeCell ref="C9:E9"/>
    <mergeCell ref="C10:E10"/>
    <mergeCell ref="C11:E11"/>
    <mergeCell ref="C13:E13"/>
  </mergeCells>
  <printOptions horizontalCentered="1"/>
  <pageMargins left="0.7" right="0.7" top="0.55421801364048839" bottom="0.75" header="0" footer="0"/>
  <pageSetup paperSize="9" scale="59" fitToHeight="0" pageOrder="overThenDown" orientation="landscape" cellComments="atEn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1016"/>
  <sheetViews>
    <sheetView topLeftCell="D7" workbookViewId="0">
      <selection activeCell="P17" sqref="P17:P19"/>
    </sheetView>
  </sheetViews>
  <sheetFormatPr defaultColWidth="14.44140625" defaultRowHeight="15" customHeight="1"/>
  <cols>
    <col min="1" max="1" width="5.88671875" customWidth="1"/>
    <col min="2" max="2" width="19.44140625" customWidth="1"/>
    <col min="3" max="3" width="16.5546875" customWidth="1"/>
    <col min="4" max="4" width="12" customWidth="1"/>
    <col min="5" max="5" width="25.109375" customWidth="1"/>
    <col min="6" max="6" width="12.88671875" customWidth="1"/>
    <col min="7" max="7" width="11.44140625" customWidth="1"/>
    <col min="8" max="8" width="16.88671875" customWidth="1"/>
    <col min="9" max="9" width="11" hidden="1" customWidth="1"/>
    <col min="10" max="10" width="7.109375" customWidth="1"/>
    <col min="11" max="11" width="10" customWidth="1"/>
    <col min="12" max="12" width="7.109375" customWidth="1"/>
    <col min="13" max="13" width="8.5546875" customWidth="1"/>
    <col min="14" max="14" width="7.44140625" customWidth="1"/>
  </cols>
  <sheetData>
    <row r="1" spans="1:30" ht="15.6">
      <c r="A1" s="419" t="s">
        <v>57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1:30" ht="22.8">
      <c r="A2" s="490" t="s">
        <v>140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58"/>
      <c r="S2" s="58"/>
      <c r="T2" s="103" t="s">
        <v>109</v>
      </c>
      <c r="U2" s="58"/>
      <c r="V2" s="58"/>
      <c r="W2" s="58"/>
      <c r="X2" s="58"/>
      <c r="Y2" s="58"/>
      <c r="Z2" s="58"/>
      <c r="AA2" s="58"/>
      <c r="AB2" s="58"/>
      <c r="AC2" s="58"/>
      <c r="AD2" s="58"/>
    </row>
    <row r="3" spans="1:30" ht="14.4">
      <c r="A3" s="493" t="s">
        <v>97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63"/>
      <c r="S3" s="63"/>
      <c r="T3" s="203">
        <v>1.7361111111111112E-4</v>
      </c>
      <c r="U3" s="63"/>
      <c r="V3" s="63"/>
      <c r="W3" s="63"/>
      <c r="X3" s="63"/>
      <c r="Y3" s="63"/>
      <c r="Z3" s="63"/>
      <c r="AA3" s="63"/>
      <c r="AB3" s="63"/>
      <c r="AC3" s="63"/>
      <c r="AD3" s="63"/>
    </row>
    <row r="4" spans="1:30" ht="21" customHeight="1">
      <c r="A4" s="264" t="s">
        <v>141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 t="s">
        <v>143</v>
      </c>
      <c r="Q4" s="265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</row>
    <row r="5" spans="1:30" ht="14.4">
      <c r="A5" s="491" t="s">
        <v>116</v>
      </c>
      <c r="B5" s="492"/>
      <c r="C5" s="492"/>
      <c r="D5" s="492"/>
      <c r="E5" s="492"/>
      <c r="F5" s="492"/>
      <c r="G5" s="61"/>
      <c r="H5" s="61"/>
      <c r="I5" s="61"/>
      <c r="J5" s="61"/>
      <c r="K5" s="62"/>
      <c r="L5" s="421" t="s">
        <v>142</v>
      </c>
      <c r="M5" s="375"/>
      <c r="N5" s="375"/>
      <c r="O5" s="375"/>
      <c r="P5" s="375"/>
      <c r="Q5" s="375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</row>
    <row r="6" spans="1:30" ht="14.4">
      <c r="A6" s="263"/>
      <c r="B6" s="266"/>
      <c r="C6" s="266"/>
      <c r="D6" s="266"/>
      <c r="E6" s="266"/>
      <c r="F6" s="266"/>
      <c r="G6" s="61"/>
      <c r="H6" s="61"/>
      <c r="I6" s="61"/>
      <c r="J6" s="61"/>
      <c r="K6" s="62"/>
      <c r="L6" s="63"/>
      <c r="M6" s="259"/>
      <c r="N6" s="259"/>
      <c r="O6" s="259"/>
      <c r="P6" s="259"/>
      <c r="Q6" s="259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</row>
    <row r="7" spans="1:30" ht="14.4">
      <c r="A7" s="422" t="s">
        <v>144</v>
      </c>
      <c r="B7" s="375"/>
      <c r="C7" s="375"/>
      <c r="D7" s="375"/>
      <c r="E7" s="375"/>
      <c r="F7" s="375"/>
      <c r="G7" s="375"/>
      <c r="H7" s="375"/>
      <c r="I7" s="375"/>
      <c r="J7" s="375"/>
      <c r="K7" s="375"/>
      <c r="L7" s="375"/>
      <c r="M7" s="375"/>
      <c r="N7" s="375"/>
      <c r="O7" s="375"/>
      <c r="P7" s="375"/>
      <c r="Q7" s="375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</row>
    <row r="8" spans="1:30" ht="17.399999999999999" customHeight="1">
      <c r="A8" s="260"/>
      <c r="B8" s="259"/>
      <c r="C8" s="259"/>
      <c r="D8" s="259"/>
      <c r="E8" s="259"/>
      <c r="F8" s="267" t="s">
        <v>145</v>
      </c>
      <c r="G8" s="267"/>
      <c r="H8" s="267"/>
      <c r="I8" s="267"/>
      <c r="J8" s="267"/>
      <c r="K8" s="267"/>
      <c r="L8" s="259"/>
      <c r="M8" s="259"/>
      <c r="N8" s="259"/>
      <c r="O8" s="259"/>
      <c r="P8" s="259"/>
      <c r="Q8" s="259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</row>
    <row r="9" spans="1:30" ht="16.8" customHeight="1">
      <c r="A9" s="260"/>
      <c r="B9" s="259"/>
      <c r="C9" s="259"/>
      <c r="D9" s="259"/>
      <c r="E9" s="259"/>
      <c r="F9" s="267" t="s">
        <v>146</v>
      </c>
      <c r="G9" s="267"/>
      <c r="H9" s="267"/>
      <c r="I9" s="267"/>
      <c r="J9" s="267"/>
      <c r="K9" s="267"/>
      <c r="L9" s="259"/>
      <c r="M9" s="259"/>
      <c r="N9" s="259"/>
      <c r="O9" s="259"/>
      <c r="P9" s="259"/>
      <c r="Q9" s="259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</row>
    <row r="10" spans="1:30" ht="15" customHeight="1">
      <c r="A10" s="260"/>
      <c r="B10" s="259"/>
      <c r="C10" s="259"/>
      <c r="D10" s="259"/>
      <c r="E10" s="259"/>
      <c r="F10" s="267"/>
      <c r="G10" s="267" t="s">
        <v>147</v>
      </c>
      <c r="H10" s="267"/>
      <c r="I10" s="267"/>
      <c r="J10" s="267"/>
      <c r="K10" s="267"/>
      <c r="L10" s="259"/>
      <c r="M10" s="259"/>
      <c r="N10" s="259"/>
      <c r="O10" s="259"/>
      <c r="P10" s="259"/>
      <c r="Q10" s="259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</row>
    <row r="11" spans="1:30" ht="21">
      <c r="A11" s="260"/>
      <c r="B11" s="259"/>
      <c r="C11" s="259"/>
      <c r="D11" s="259"/>
      <c r="E11" s="259"/>
      <c r="F11" s="267" t="s">
        <v>148</v>
      </c>
      <c r="G11" s="267"/>
      <c r="H11" s="267"/>
      <c r="I11" s="267"/>
      <c r="J11" s="267"/>
      <c r="K11" s="267"/>
      <c r="L11" s="259"/>
      <c r="M11" s="259"/>
      <c r="N11" s="259"/>
      <c r="O11" s="259"/>
      <c r="P11" s="259"/>
      <c r="Q11" s="259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</row>
    <row r="12" spans="1:30" ht="21.6" thickBot="1">
      <c r="A12" s="260"/>
      <c r="B12" s="259"/>
      <c r="C12" s="259"/>
      <c r="D12" s="259"/>
      <c r="E12" s="259"/>
      <c r="F12" s="267" t="s">
        <v>149</v>
      </c>
      <c r="G12" s="267"/>
      <c r="H12" s="267"/>
      <c r="I12" s="267"/>
      <c r="J12" s="267"/>
      <c r="K12" s="267"/>
      <c r="L12" s="259"/>
      <c r="M12" s="259"/>
      <c r="N12" s="259"/>
      <c r="O12" s="259"/>
      <c r="P12" s="259"/>
      <c r="Q12" s="259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</row>
    <row r="13" spans="1:30" ht="21.6" thickTop="1">
      <c r="A13" s="423"/>
      <c r="B13" s="424"/>
      <c r="C13" s="425"/>
      <c r="D13" s="65"/>
      <c r="E13" s="426"/>
      <c r="F13" s="425"/>
      <c r="G13" s="427"/>
      <c r="H13" s="428"/>
      <c r="I13" s="66"/>
      <c r="J13" s="434"/>
      <c r="K13" s="413"/>
      <c r="L13" s="413"/>
      <c r="M13" s="437"/>
      <c r="N13" s="413"/>
      <c r="O13" s="414"/>
      <c r="P13" s="429" t="s">
        <v>63</v>
      </c>
      <c r="Q13" s="431" t="s">
        <v>64</v>
      </c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</row>
    <row r="14" spans="1:30" ht="21.6" thickBot="1">
      <c r="A14" s="68"/>
      <c r="B14" s="69"/>
      <c r="C14" s="70"/>
      <c r="D14" s="71"/>
      <c r="E14" s="407"/>
      <c r="F14" s="408"/>
      <c r="G14" s="409"/>
      <c r="H14" s="410"/>
      <c r="I14" s="72"/>
      <c r="J14" s="435"/>
      <c r="K14" s="436"/>
      <c r="L14" s="436"/>
      <c r="M14" s="393"/>
      <c r="N14" s="436"/>
      <c r="O14" s="438"/>
      <c r="P14" s="430"/>
      <c r="Q14" s="417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</row>
    <row r="15" spans="1:30" thickTop="1">
      <c r="A15" s="411" t="s">
        <v>31</v>
      </c>
      <c r="B15" s="411" t="s">
        <v>32</v>
      </c>
      <c r="C15" s="412" t="s">
        <v>33</v>
      </c>
      <c r="D15" s="413"/>
      <c r="E15" s="414"/>
      <c r="F15" s="418" t="s">
        <v>34</v>
      </c>
      <c r="G15" s="418" t="s">
        <v>35</v>
      </c>
      <c r="H15" s="418" t="s">
        <v>68</v>
      </c>
      <c r="I15" s="404"/>
      <c r="J15" s="404" t="s">
        <v>38</v>
      </c>
      <c r="K15" s="439" t="s">
        <v>69</v>
      </c>
      <c r="L15" s="404" t="s">
        <v>47</v>
      </c>
      <c r="M15" s="432" t="s">
        <v>56</v>
      </c>
      <c r="N15" s="433" t="s">
        <v>48</v>
      </c>
      <c r="O15" s="406" t="s">
        <v>49</v>
      </c>
      <c r="P15" s="430"/>
      <c r="Q15" s="417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</row>
    <row r="16" spans="1:30" thickBot="1">
      <c r="A16" s="383"/>
      <c r="B16" s="405"/>
      <c r="C16" s="415"/>
      <c r="D16" s="416"/>
      <c r="E16" s="417"/>
      <c r="F16" s="405"/>
      <c r="G16" s="405"/>
      <c r="H16" s="405"/>
      <c r="I16" s="383"/>
      <c r="J16" s="383"/>
      <c r="K16" s="383"/>
      <c r="L16" s="383"/>
      <c r="M16" s="383"/>
      <c r="N16" s="383"/>
      <c r="O16" s="383"/>
      <c r="P16" s="448"/>
      <c r="Q16" s="438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</row>
    <row r="17" spans="1:30" ht="26.4" thickTop="1" thickBot="1">
      <c r="A17" s="257">
        <v>1</v>
      </c>
      <c r="B17" s="256" t="s">
        <v>112</v>
      </c>
      <c r="C17" s="217" t="s">
        <v>77</v>
      </c>
      <c r="D17" s="218" t="s">
        <v>81</v>
      </c>
      <c r="E17" s="219" t="s">
        <v>78</v>
      </c>
      <c r="F17" s="245">
        <v>1970</v>
      </c>
      <c r="G17" s="201" t="s">
        <v>75</v>
      </c>
      <c r="H17" s="202" t="s">
        <v>117</v>
      </c>
      <c r="I17" s="153" t="s">
        <v>80</v>
      </c>
      <c r="J17" s="119">
        <v>16</v>
      </c>
      <c r="K17" s="80">
        <f>Данные!AS16</f>
        <v>5.6250000000000001E-2</v>
      </c>
      <c r="L17" s="81">
        <f>Данные!AT16</f>
        <v>15</v>
      </c>
      <c r="M17" s="80">
        <f>L17*T3</f>
        <v>2.604166666666667E-3</v>
      </c>
      <c r="N17" s="80">
        <f>K17+M17</f>
        <v>5.8854166666666666E-2</v>
      </c>
      <c r="O17" s="82">
        <f t="shared" ref="O17:O116" si="0">IF(ISBLANK(N17),N17,A17)</f>
        <v>1</v>
      </c>
      <c r="P17" s="83">
        <v>1</v>
      </c>
      <c r="Q17" s="200" t="s">
        <v>110</v>
      </c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</row>
    <row r="18" spans="1:30" ht="22.2" thickTop="1" thickBot="1">
      <c r="A18" s="257">
        <v>2</v>
      </c>
      <c r="B18" s="256" t="s">
        <v>101</v>
      </c>
      <c r="C18" s="217" t="s">
        <v>82</v>
      </c>
      <c r="D18" s="218" t="s">
        <v>74</v>
      </c>
      <c r="E18" s="219" t="s">
        <v>83</v>
      </c>
      <c r="F18" s="245">
        <v>1970</v>
      </c>
      <c r="G18" s="201" t="s">
        <v>72</v>
      </c>
      <c r="H18" s="202" t="s">
        <v>101</v>
      </c>
      <c r="I18" s="153" t="s">
        <v>80</v>
      </c>
      <c r="J18" s="119">
        <v>20</v>
      </c>
      <c r="K18" s="80">
        <f>Данные!AS17</f>
        <v>5.65162037037037E-2</v>
      </c>
      <c r="L18" s="81">
        <f>Данные!AT17</f>
        <v>14</v>
      </c>
      <c r="M18" s="80">
        <f>L18*T3</f>
        <v>2.4305555555555556E-3</v>
      </c>
      <c r="N18" s="80">
        <f>K18+M18</f>
        <v>5.8946759259259254E-2</v>
      </c>
      <c r="O18" s="82">
        <f t="shared" si="0"/>
        <v>2</v>
      </c>
      <c r="P18" s="83">
        <f>N18/N17</f>
        <v>1.0015732546705998</v>
      </c>
      <c r="Q18" s="84" t="s">
        <v>70</v>
      </c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</row>
    <row r="19" spans="1:30" ht="22.2" thickTop="1" thickBot="1">
      <c r="A19" s="257">
        <v>3</v>
      </c>
      <c r="B19" s="256" t="s">
        <v>100</v>
      </c>
      <c r="C19" s="217" t="s">
        <v>84</v>
      </c>
      <c r="D19" s="218" t="s">
        <v>85</v>
      </c>
      <c r="E19" s="219" t="s">
        <v>79</v>
      </c>
      <c r="F19" s="245">
        <v>1972</v>
      </c>
      <c r="G19" s="201" t="s">
        <v>75</v>
      </c>
      <c r="H19" s="202" t="s">
        <v>100</v>
      </c>
      <c r="I19" s="153" t="s">
        <v>80</v>
      </c>
      <c r="J19" s="119">
        <v>10</v>
      </c>
      <c r="K19" s="80">
        <f>Данные!AS15</f>
        <v>5.5543981481481486E-2</v>
      </c>
      <c r="L19" s="81">
        <f>Данные!AT15</f>
        <v>14</v>
      </c>
      <c r="M19" s="80">
        <f>L19*T3</f>
        <v>2.4305555555555556E-3</v>
      </c>
      <c r="N19" s="80">
        <f>K19+M19</f>
        <v>5.797453703703704E-2</v>
      </c>
      <c r="O19" s="82">
        <f t="shared" si="0"/>
        <v>3</v>
      </c>
      <c r="P19" s="83">
        <f>N19/N17</f>
        <v>0.98505408062930189</v>
      </c>
      <c r="Q19" s="84" t="s">
        <v>70</v>
      </c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</row>
    <row r="20" spans="1:30" ht="26.4" thickTop="1" thickBot="1">
      <c r="A20" s="172">
        <v>4</v>
      </c>
      <c r="B20" s="86"/>
      <c r="C20" s="167"/>
      <c r="D20" s="168"/>
      <c r="E20" s="169"/>
      <c r="F20" s="170"/>
      <c r="G20" s="170"/>
      <c r="H20" s="86"/>
      <c r="I20" s="86"/>
      <c r="J20" s="77"/>
      <c r="K20" s="80"/>
      <c r="L20" s="81"/>
      <c r="M20" s="80"/>
      <c r="N20" s="81"/>
      <c r="O20" s="82">
        <f t="shared" si="0"/>
        <v>0</v>
      </c>
      <c r="P20" s="83">
        <f>N20/N17</f>
        <v>0</v>
      </c>
      <c r="Q20" s="84" t="s">
        <v>70</v>
      </c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</row>
    <row r="21" spans="1:30" ht="26.4" thickTop="1" thickBot="1">
      <c r="A21" s="73">
        <v>5</v>
      </c>
      <c r="B21" s="78"/>
      <c r="C21" s="74"/>
      <c r="D21" s="75"/>
      <c r="E21" s="76"/>
      <c r="F21" s="77"/>
      <c r="G21" s="77"/>
      <c r="H21" s="78"/>
      <c r="I21" s="79"/>
      <c r="J21" s="77"/>
      <c r="K21" s="80"/>
      <c r="L21" s="81"/>
      <c r="M21" s="80"/>
      <c r="N21" s="81"/>
      <c r="O21" s="82">
        <f t="shared" si="0"/>
        <v>0</v>
      </c>
      <c r="P21" s="83">
        <f>N21/N17</f>
        <v>0</v>
      </c>
      <c r="Q21" s="84" t="s">
        <v>70</v>
      </c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</row>
    <row r="22" spans="1:30" ht="26.4" thickTop="1" thickBot="1">
      <c r="A22" s="73">
        <v>6</v>
      </c>
      <c r="B22" s="78"/>
      <c r="C22" s="74"/>
      <c r="D22" s="75"/>
      <c r="E22" s="76"/>
      <c r="F22" s="77"/>
      <c r="G22" s="77"/>
      <c r="H22" s="78"/>
      <c r="I22" s="86"/>
      <c r="J22" s="77"/>
      <c r="K22" s="80"/>
      <c r="L22" s="81"/>
      <c r="M22" s="80"/>
      <c r="N22" s="81"/>
      <c r="O22" s="82">
        <f t="shared" si="0"/>
        <v>0</v>
      </c>
      <c r="P22" s="83">
        <f>N22/N17</f>
        <v>0</v>
      </c>
      <c r="Q22" s="84" t="s">
        <v>70</v>
      </c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</row>
    <row r="23" spans="1:30" ht="26.4" thickTop="1" thickBot="1">
      <c r="A23" s="73">
        <v>7</v>
      </c>
      <c r="B23" s="78"/>
      <c r="C23" s="74"/>
      <c r="D23" s="75"/>
      <c r="E23" s="76"/>
      <c r="F23" s="77"/>
      <c r="G23" s="77"/>
      <c r="H23" s="78"/>
      <c r="I23" s="79"/>
      <c r="J23" s="77"/>
      <c r="K23" s="80"/>
      <c r="L23" s="81"/>
      <c r="M23" s="80"/>
      <c r="N23" s="81"/>
      <c r="O23" s="82">
        <f t="shared" si="0"/>
        <v>0</v>
      </c>
      <c r="P23" s="83">
        <f>N23/N17</f>
        <v>0</v>
      </c>
      <c r="Q23" s="84" t="s">
        <v>70</v>
      </c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</row>
    <row r="24" spans="1:30" ht="26.4" thickTop="1" thickBot="1">
      <c r="A24" s="73">
        <v>8</v>
      </c>
      <c r="B24" s="78"/>
      <c r="C24" s="74"/>
      <c r="D24" s="75"/>
      <c r="E24" s="76"/>
      <c r="F24" s="77"/>
      <c r="G24" s="77"/>
      <c r="H24" s="78"/>
      <c r="I24" s="86"/>
      <c r="J24" s="77"/>
      <c r="K24" s="80"/>
      <c r="L24" s="81"/>
      <c r="M24" s="80"/>
      <c r="N24" s="81"/>
      <c r="O24" s="82">
        <f t="shared" si="0"/>
        <v>0</v>
      </c>
      <c r="P24" s="83">
        <f>N24/N17</f>
        <v>0</v>
      </c>
      <c r="Q24" s="84" t="s">
        <v>70</v>
      </c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</row>
    <row r="25" spans="1:30" ht="26.4" thickTop="1" thickBot="1">
      <c r="A25" s="73">
        <v>9</v>
      </c>
      <c r="B25" s="78"/>
      <c r="C25" s="74"/>
      <c r="D25" s="75"/>
      <c r="E25" s="76"/>
      <c r="F25" s="77"/>
      <c r="G25" s="77"/>
      <c r="H25" s="78"/>
      <c r="I25" s="79"/>
      <c r="J25" s="77"/>
      <c r="K25" s="80"/>
      <c r="L25" s="81"/>
      <c r="M25" s="80"/>
      <c r="N25" s="81"/>
      <c r="O25" s="82">
        <f t="shared" si="0"/>
        <v>0</v>
      </c>
      <c r="P25" s="83">
        <f>N25/N17</f>
        <v>0</v>
      </c>
      <c r="Q25" s="84" t="s">
        <v>70</v>
      </c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</row>
    <row r="26" spans="1:30" ht="26.4" thickTop="1" thickBot="1">
      <c r="A26" s="73">
        <v>10</v>
      </c>
      <c r="B26" s="78"/>
      <c r="C26" s="74"/>
      <c r="D26" s="75"/>
      <c r="E26" s="76"/>
      <c r="F26" s="77"/>
      <c r="G26" s="77"/>
      <c r="H26" s="78"/>
      <c r="I26" s="86"/>
      <c r="J26" s="77"/>
      <c r="K26" s="80"/>
      <c r="L26" s="81"/>
      <c r="M26" s="80"/>
      <c r="N26" s="81"/>
      <c r="O26" s="82">
        <f t="shared" si="0"/>
        <v>0</v>
      </c>
      <c r="P26" s="83">
        <f>N26/N17</f>
        <v>0</v>
      </c>
      <c r="Q26" s="84" t="s">
        <v>70</v>
      </c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</row>
    <row r="27" spans="1:30" ht="26.4" thickTop="1" thickBot="1">
      <c r="A27" s="73">
        <v>11</v>
      </c>
      <c r="B27" s="78"/>
      <c r="C27" s="74"/>
      <c r="D27" s="75"/>
      <c r="E27" s="76"/>
      <c r="F27" s="77"/>
      <c r="G27" s="77"/>
      <c r="H27" s="78"/>
      <c r="I27" s="79"/>
      <c r="J27" s="77"/>
      <c r="K27" s="80"/>
      <c r="L27" s="81"/>
      <c r="M27" s="80"/>
      <c r="N27" s="81"/>
      <c r="O27" s="82">
        <f t="shared" si="0"/>
        <v>0</v>
      </c>
      <c r="P27" s="83">
        <f>N27/N17</f>
        <v>0</v>
      </c>
      <c r="Q27" s="84" t="s">
        <v>70</v>
      </c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</row>
    <row r="28" spans="1:30" ht="26.4" thickTop="1" thickBot="1">
      <c r="A28" s="73">
        <v>12</v>
      </c>
      <c r="B28" s="78"/>
      <c r="C28" s="74"/>
      <c r="D28" s="75"/>
      <c r="E28" s="76"/>
      <c r="F28" s="77"/>
      <c r="G28" s="77"/>
      <c r="H28" s="78"/>
      <c r="I28" s="86"/>
      <c r="J28" s="77"/>
      <c r="K28" s="80"/>
      <c r="L28" s="81"/>
      <c r="M28" s="80"/>
      <c r="N28" s="81"/>
      <c r="O28" s="82">
        <f t="shared" si="0"/>
        <v>0</v>
      </c>
      <c r="P28" s="83">
        <f>N28/N17</f>
        <v>0</v>
      </c>
      <c r="Q28" s="84" t="s">
        <v>70</v>
      </c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</row>
    <row r="29" spans="1:30" ht="26.4" thickTop="1" thickBot="1">
      <c r="A29" s="73">
        <v>13</v>
      </c>
      <c r="B29" s="78"/>
      <c r="C29" s="74"/>
      <c r="D29" s="75"/>
      <c r="E29" s="76"/>
      <c r="F29" s="77"/>
      <c r="G29" s="77"/>
      <c r="H29" s="78"/>
      <c r="I29" s="79"/>
      <c r="J29" s="77"/>
      <c r="K29" s="80"/>
      <c r="L29" s="81"/>
      <c r="M29" s="80"/>
      <c r="N29" s="81"/>
      <c r="O29" s="82">
        <f t="shared" si="0"/>
        <v>0</v>
      </c>
      <c r="P29" s="83">
        <f>N29/N17</f>
        <v>0</v>
      </c>
      <c r="Q29" s="81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</row>
    <row r="30" spans="1:30" ht="26.4" thickTop="1" thickBot="1">
      <c r="A30" s="73">
        <v>14</v>
      </c>
      <c r="B30" s="78"/>
      <c r="C30" s="74"/>
      <c r="D30" s="75"/>
      <c r="E30" s="76"/>
      <c r="F30" s="77"/>
      <c r="G30" s="77"/>
      <c r="H30" s="78"/>
      <c r="I30" s="86"/>
      <c r="J30" s="77"/>
      <c r="K30" s="80"/>
      <c r="L30" s="81"/>
      <c r="M30" s="80"/>
      <c r="N30" s="81"/>
      <c r="O30" s="82">
        <f t="shared" si="0"/>
        <v>0</v>
      </c>
      <c r="P30" s="83">
        <f>N30/N17</f>
        <v>0</v>
      </c>
      <c r="Q30" s="81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</row>
    <row r="31" spans="1:30" ht="26.4" thickTop="1" thickBot="1">
      <c r="A31" s="73">
        <v>15</v>
      </c>
      <c r="B31" s="78"/>
      <c r="C31" s="74"/>
      <c r="D31" s="75"/>
      <c r="E31" s="76"/>
      <c r="F31" s="77"/>
      <c r="G31" s="77"/>
      <c r="H31" s="78"/>
      <c r="I31" s="79"/>
      <c r="J31" s="77"/>
      <c r="K31" s="80"/>
      <c r="L31" s="81"/>
      <c r="M31" s="80"/>
      <c r="N31" s="81"/>
      <c r="O31" s="82">
        <f t="shared" si="0"/>
        <v>0</v>
      </c>
      <c r="P31" s="83">
        <f>N31/N17</f>
        <v>0</v>
      </c>
      <c r="Q31" s="81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</row>
    <row r="32" spans="1:30" ht="26.4" thickTop="1" thickBot="1">
      <c r="A32" s="73">
        <v>16</v>
      </c>
      <c r="B32" s="78"/>
      <c r="C32" s="74"/>
      <c r="D32" s="75"/>
      <c r="E32" s="76"/>
      <c r="F32" s="77"/>
      <c r="G32" s="77"/>
      <c r="H32" s="78"/>
      <c r="I32" s="86"/>
      <c r="J32" s="77"/>
      <c r="K32" s="80"/>
      <c r="L32" s="81"/>
      <c r="M32" s="80"/>
      <c r="N32" s="81"/>
      <c r="O32" s="82">
        <f t="shared" si="0"/>
        <v>0</v>
      </c>
      <c r="P32" s="83">
        <f>N32/N17</f>
        <v>0</v>
      </c>
      <c r="Q32" s="81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</row>
    <row r="33" spans="1:30" ht="26.4" thickTop="1" thickBot="1">
      <c r="A33" s="73">
        <v>17</v>
      </c>
      <c r="B33" s="78"/>
      <c r="C33" s="74"/>
      <c r="D33" s="75"/>
      <c r="E33" s="76"/>
      <c r="F33" s="77"/>
      <c r="G33" s="77"/>
      <c r="H33" s="78"/>
      <c r="I33" s="79"/>
      <c r="J33" s="77"/>
      <c r="K33" s="80"/>
      <c r="L33" s="81"/>
      <c r="M33" s="80"/>
      <c r="N33" s="81"/>
      <c r="O33" s="82">
        <f t="shared" si="0"/>
        <v>0</v>
      </c>
      <c r="P33" s="83">
        <f>N33/N17</f>
        <v>0</v>
      </c>
      <c r="Q33" s="81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</row>
    <row r="34" spans="1:30" ht="26.4" thickTop="1" thickBot="1">
      <c r="A34" s="73">
        <v>18</v>
      </c>
      <c r="B34" s="78"/>
      <c r="C34" s="74"/>
      <c r="D34" s="75"/>
      <c r="E34" s="76"/>
      <c r="F34" s="77"/>
      <c r="G34" s="77"/>
      <c r="H34" s="78"/>
      <c r="I34" s="86"/>
      <c r="J34" s="77"/>
      <c r="K34" s="80"/>
      <c r="L34" s="81"/>
      <c r="M34" s="80"/>
      <c r="N34" s="81"/>
      <c r="O34" s="82">
        <f t="shared" si="0"/>
        <v>0</v>
      </c>
      <c r="P34" s="83">
        <f>N34/N17</f>
        <v>0</v>
      </c>
      <c r="Q34" s="81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</row>
    <row r="35" spans="1:30" ht="26.4" thickTop="1" thickBot="1">
      <c r="A35" s="73">
        <v>19</v>
      </c>
      <c r="B35" s="78"/>
      <c r="C35" s="74"/>
      <c r="D35" s="75"/>
      <c r="E35" s="76"/>
      <c r="F35" s="77"/>
      <c r="G35" s="77"/>
      <c r="H35" s="78"/>
      <c r="I35" s="79"/>
      <c r="J35" s="77"/>
      <c r="K35" s="80"/>
      <c r="L35" s="81"/>
      <c r="M35" s="80"/>
      <c r="N35" s="81"/>
      <c r="O35" s="82">
        <f t="shared" si="0"/>
        <v>0</v>
      </c>
      <c r="P35" s="83">
        <f>N35/N17</f>
        <v>0</v>
      </c>
      <c r="Q35" s="81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</row>
    <row r="36" spans="1:30" ht="26.4" thickTop="1" thickBot="1">
      <c r="A36" s="73">
        <v>20</v>
      </c>
      <c r="B36" s="78"/>
      <c r="C36" s="74"/>
      <c r="D36" s="75"/>
      <c r="E36" s="76"/>
      <c r="F36" s="77"/>
      <c r="G36" s="77"/>
      <c r="H36" s="78"/>
      <c r="I36" s="86"/>
      <c r="J36" s="77"/>
      <c r="K36" s="80"/>
      <c r="L36" s="81"/>
      <c r="M36" s="80"/>
      <c r="N36" s="81"/>
      <c r="O36" s="82">
        <f t="shared" si="0"/>
        <v>0</v>
      </c>
      <c r="P36" s="83">
        <f>N36/N17</f>
        <v>0</v>
      </c>
      <c r="Q36" s="81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</row>
    <row r="37" spans="1:30" ht="26.4" thickTop="1" thickBot="1">
      <c r="A37" s="73">
        <v>21</v>
      </c>
      <c r="B37" s="78"/>
      <c r="C37" s="74"/>
      <c r="D37" s="75"/>
      <c r="E37" s="76"/>
      <c r="F37" s="77"/>
      <c r="G37" s="77"/>
      <c r="H37" s="78"/>
      <c r="I37" s="79"/>
      <c r="J37" s="77"/>
      <c r="K37" s="80"/>
      <c r="L37" s="81"/>
      <c r="M37" s="80"/>
      <c r="N37" s="81"/>
      <c r="O37" s="82">
        <f t="shared" si="0"/>
        <v>0</v>
      </c>
      <c r="P37" s="83">
        <f>N37/N17</f>
        <v>0</v>
      </c>
      <c r="Q37" s="81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</row>
    <row r="38" spans="1:30" ht="26.4" thickTop="1" thickBot="1">
      <c r="A38" s="73">
        <v>22</v>
      </c>
      <c r="B38" s="78"/>
      <c r="C38" s="74"/>
      <c r="D38" s="75"/>
      <c r="E38" s="76"/>
      <c r="F38" s="77"/>
      <c r="G38" s="77"/>
      <c r="H38" s="78"/>
      <c r="I38" s="86"/>
      <c r="J38" s="77"/>
      <c r="K38" s="80"/>
      <c r="L38" s="81"/>
      <c r="M38" s="80"/>
      <c r="N38" s="81"/>
      <c r="O38" s="82">
        <f t="shared" si="0"/>
        <v>0</v>
      </c>
      <c r="P38" s="83">
        <f>N38/N17</f>
        <v>0</v>
      </c>
      <c r="Q38" s="81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</row>
    <row r="39" spans="1:30" ht="26.4" thickTop="1" thickBot="1">
      <c r="A39" s="73">
        <v>23</v>
      </c>
      <c r="B39" s="78"/>
      <c r="C39" s="74"/>
      <c r="D39" s="75"/>
      <c r="E39" s="76"/>
      <c r="F39" s="77"/>
      <c r="G39" s="77"/>
      <c r="H39" s="78"/>
      <c r="I39" s="79"/>
      <c r="J39" s="77"/>
      <c r="K39" s="80"/>
      <c r="L39" s="81"/>
      <c r="M39" s="80"/>
      <c r="N39" s="81"/>
      <c r="O39" s="82">
        <f t="shared" si="0"/>
        <v>0</v>
      </c>
      <c r="P39" s="83">
        <f>N39/N17</f>
        <v>0</v>
      </c>
      <c r="Q39" s="81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</row>
    <row r="40" spans="1:30" ht="26.4" thickTop="1" thickBot="1">
      <c r="A40" s="73">
        <v>24</v>
      </c>
      <c r="B40" s="78"/>
      <c r="C40" s="74"/>
      <c r="D40" s="75"/>
      <c r="E40" s="76"/>
      <c r="F40" s="77"/>
      <c r="G40" s="77"/>
      <c r="H40" s="78"/>
      <c r="I40" s="86"/>
      <c r="J40" s="77"/>
      <c r="K40" s="80"/>
      <c r="L40" s="81"/>
      <c r="M40" s="80"/>
      <c r="N40" s="81"/>
      <c r="O40" s="82">
        <f t="shared" si="0"/>
        <v>0</v>
      </c>
      <c r="P40" s="83">
        <f>N40/N17</f>
        <v>0</v>
      </c>
      <c r="Q40" s="81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</row>
    <row r="41" spans="1:30" ht="26.4" thickTop="1" thickBot="1">
      <c r="A41" s="73">
        <v>25</v>
      </c>
      <c r="B41" s="78"/>
      <c r="C41" s="74"/>
      <c r="D41" s="75"/>
      <c r="E41" s="76"/>
      <c r="F41" s="77"/>
      <c r="G41" s="77"/>
      <c r="H41" s="78"/>
      <c r="I41" s="79"/>
      <c r="J41" s="77"/>
      <c r="K41" s="80"/>
      <c r="L41" s="81"/>
      <c r="M41" s="80"/>
      <c r="N41" s="81"/>
      <c r="O41" s="82">
        <f t="shared" si="0"/>
        <v>0</v>
      </c>
      <c r="P41" s="83">
        <f>N41/N17</f>
        <v>0</v>
      </c>
      <c r="Q41" s="81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</row>
    <row r="42" spans="1:30" ht="26.4" thickTop="1" thickBot="1">
      <c r="A42" s="73">
        <v>26</v>
      </c>
      <c r="B42" s="78"/>
      <c r="C42" s="74"/>
      <c r="D42" s="75"/>
      <c r="E42" s="76"/>
      <c r="F42" s="77"/>
      <c r="G42" s="77"/>
      <c r="H42" s="78"/>
      <c r="I42" s="86"/>
      <c r="J42" s="77"/>
      <c r="K42" s="80"/>
      <c r="L42" s="81"/>
      <c r="M42" s="80"/>
      <c r="N42" s="81"/>
      <c r="O42" s="82">
        <f t="shared" si="0"/>
        <v>0</v>
      </c>
      <c r="P42" s="83">
        <f>N42/N17</f>
        <v>0</v>
      </c>
      <c r="Q42" s="81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</row>
    <row r="43" spans="1:30" ht="26.4" thickTop="1" thickBot="1">
      <c r="A43" s="73">
        <v>27</v>
      </c>
      <c r="B43" s="78"/>
      <c r="C43" s="74"/>
      <c r="D43" s="75"/>
      <c r="E43" s="76"/>
      <c r="F43" s="77"/>
      <c r="G43" s="77"/>
      <c r="H43" s="78"/>
      <c r="I43" s="79"/>
      <c r="J43" s="77"/>
      <c r="K43" s="80"/>
      <c r="L43" s="81"/>
      <c r="M43" s="80"/>
      <c r="N43" s="81"/>
      <c r="O43" s="82">
        <f t="shared" si="0"/>
        <v>0</v>
      </c>
      <c r="P43" s="83">
        <f>N43/N17</f>
        <v>0</v>
      </c>
      <c r="Q43" s="81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</row>
    <row r="44" spans="1:30" ht="26.4" thickTop="1" thickBot="1">
      <c r="A44" s="73">
        <v>28</v>
      </c>
      <c r="B44" s="78"/>
      <c r="C44" s="74"/>
      <c r="D44" s="75"/>
      <c r="E44" s="76"/>
      <c r="F44" s="77"/>
      <c r="G44" s="77"/>
      <c r="H44" s="78"/>
      <c r="I44" s="86"/>
      <c r="J44" s="77"/>
      <c r="K44" s="80"/>
      <c r="L44" s="81"/>
      <c r="M44" s="80"/>
      <c r="N44" s="81"/>
      <c r="O44" s="82">
        <f t="shared" si="0"/>
        <v>0</v>
      </c>
      <c r="P44" s="83">
        <f>N44/N17</f>
        <v>0</v>
      </c>
      <c r="Q44" s="81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</row>
    <row r="45" spans="1:30" ht="26.4" thickTop="1" thickBot="1">
      <c r="A45" s="73">
        <v>29</v>
      </c>
      <c r="B45" s="78"/>
      <c r="C45" s="74"/>
      <c r="D45" s="75"/>
      <c r="E45" s="76"/>
      <c r="F45" s="77"/>
      <c r="G45" s="77"/>
      <c r="H45" s="78"/>
      <c r="I45" s="79"/>
      <c r="J45" s="77"/>
      <c r="K45" s="80"/>
      <c r="L45" s="81"/>
      <c r="M45" s="80"/>
      <c r="N45" s="81"/>
      <c r="O45" s="82">
        <f t="shared" si="0"/>
        <v>0</v>
      </c>
      <c r="P45" s="83">
        <f>N45/N17</f>
        <v>0</v>
      </c>
      <c r="Q45" s="81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</row>
    <row r="46" spans="1:30" ht="26.4" thickTop="1" thickBot="1">
      <c r="A46" s="73">
        <v>30</v>
      </c>
      <c r="B46" s="78"/>
      <c r="C46" s="74"/>
      <c r="D46" s="75"/>
      <c r="E46" s="76"/>
      <c r="F46" s="77"/>
      <c r="G46" s="77"/>
      <c r="H46" s="78"/>
      <c r="I46" s="86"/>
      <c r="J46" s="77"/>
      <c r="K46" s="80"/>
      <c r="L46" s="81"/>
      <c r="M46" s="80"/>
      <c r="N46" s="81"/>
      <c r="O46" s="82">
        <f t="shared" si="0"/>
        <v>0</v>
      </c>
      <c r="P46" s="83">
        <f>N46/N17</f>
        <v>0</v>
      </c>
      <c r="Q46" s="81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</row>
    <row r="47" spans="1:30" ht="26.4" thickTop="1" thickBot="1">
      <c r="A47" s="73">
        <v>31</v>
      </c>
      <c r="B47" s="78"/>
      <c r="C47" s="74"/>
      <c r="D47" s="75"/>
      <c r="E47" s="76"/>
      <c r="F47" s="77"/>
      <c r="G47" s="77"/>
      <c r="H47" s="78"/>
      <c r="I47" s="79"/>
      <c r="J47" s="77"/>
      <c r="K47" s="80"/>
      <c r="L47" s="81"/>
      <c r="M47" s="80"/>
      <c r="N47" s="81"/>
      <c r="O47" s="82">
        <f t="shared" si="0"/>
        <v>0</v>
      </c>
      <c r="P47" s="83">
        <f>N47/N17</f>
        <v>0</v>
      </c>
      <c r="Q47" s="81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</row>
    <row r="48" spans="1:30" ht="26.4" thickTop="1" thickBot="1">
      <c r="A48" s="73">
        <v>32</v>
      </c>
      <c r="B48" s="78"/>
      <c r="C48" s="74"/>
      <c r="D48" s="75"/>
      <c r="E48" s="76"/>
      <c r="F48" s="77"/>
      <c r="G48" s="77"/>
      <c r="H48" s="78"/>
      <c r="I48" s="86"/>
      <c r="J48" s="77"/>
      <c r="K48" s="80"/>
      <c r="L48" s="81"/>
      <c r="M48" s="80"/>
      <c r="N48" s="81"/>
      <c r="O48" s="82">
        <f t="shared" si="0"/>
        <v>0</v>
      </c>
      <c r="P48" s="83">
        <f>N48/N17</f>
        <v>0</v>
      </c>
      <c r="Q48" s="81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</row>
    <row r="49" spans="1:30" ht="26.4" thickTop="1" thickBot="1">
      <c r="A49" s="73">
        <v>33</v>
      </c>
      <c r="B49" s="78"/>
      <c r="C49" s="74"/>
      <c r="D49" s="75"/>
      <c r="E49" s="76"/>
      <c r="F49" s="77"/>
      <c r="G49" s="77"/>
      <c r="H49" s="78"/>
      <c r="I49" s="79"/>
      <c r="J49" s="77"/>
      <c r="K49" s="80"/>
      <c r="L49" s="81"/>
      <c r="M49" s="80"/>
      <c r="N49" s="81"/>
      <c r="O49" s="82">
        <f t="shared" si="0"/>
        <v>0</v>
      </c>
      <c r="P49" s="83">
        <f>N49/N17</f>
        <v>0</v>
      </c>
      <c r="Q49" s="81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</row>
    <row r="50" spans="1:30" ht="26.4" thickTop="1" thickBot="1">
      <c r="A50" s="73">
        <v>34</v>
      </c>
      <c r="B50" s="78"/>
      <c r="C50" s="74"/>
      <c r="D50" s="75"/>
      <c r="E50" s="76"/>
      <c r="F50" s="77"/>
      <c r="G50" s="77"/>
      <c r="H50" s="78"/>
      <c r="I50" s="86"/>
      <c r="J50" s="77"/>
      <c r="K50" s="80"/>
      <c r="L50" s="81"/>
      <c r="M50" s="80"/>
      <c r="N50" s="81"/>
      <c r="O50" s="82">
        <f t="shared" si="0"/>
        <v>0</v>
      </c>
      <c r="P50" s="83">
        <f>N50/N17</f>
        <v>0</v>
      </c>
      <c r="Q50" s="81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</row>
    <row r="51" spans="1:30" ht="26.4" thickTop="1" thickBot="1">
      <c r="A51" s="73">
        <v>35</v>
      </c>
      <c r="B51" s="78"/>
      <c r="C51" s="74"/>
      <c r="D51" s="75"/>
      <c r="E51" s="76"/>
      <c r="F51" s="77"/>
      <c r="G51" s="77"/>
      <c r="H51" s="78"/>
      <c r="I51" s="79"/>
      <c r="J51" s="77"/>
      <c r="K51" s="80"/>
      <c r="L51" s="81"/>
      <c r="M51" s="80"/>
      <c r="N51" s="81"/>
      <c r="O51" s="82">
        <f t="shared" si="0"/>
        <v>0</v>
      </c>
      <c r="P51" s="83">
        <f>N51/N17</f>
        <v>0</v>
      </c>
      <c r="Q51" s="81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</row>
    <row r="52" spans="1:30" ht="26.4" thickTop="1" thickBot="1">
      <c r="A52" s="73">
        <v>36</v>
      </c>
      <c r="B52" s="78"/>
      <c r="C52" s="74"/>
      <c r="D52" s="75"/>
      <c r="E52" s="76"/>
      <c r="F52" s="77"/>
      <c r="G52" s="77"/>
      <c r="H52" s="78"/>
      <c r="I52" s="86"/>
      <c r="J52" s="77"/>
      <c r="K52" s="80"/>
      <c r="L52" s="81"/>
      <c r="M52" s="80"/>
      <c r="N52" s="81"/>
      <c r="O52" s="82">
        <f t="shared" si="0"/>
        <v>0</v>
      </c>
      <c r="P52" s="83">
        <f>N52/N17</f>
        <v>0</v>
      </c>
      <c r="Q52" s="81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</row>
    <row r="53" spans="1:30" ht="26.4" thickTop="1" thickBot="1">
      <c r="A53" s="73">
        <v>37</v>
      </c>
      <c r="B53" s="78"/>
      <c r="C53" s="74"/>
      <c r="D53" s="75"/>
      <c r="E53" s="76"/>
      <c r="F53" s="77"/>
      <c r="G53" s="77"/>
      <c r="H53" s="78"/>
      <c r="I53" s="79"/>
      <c r="J53" s="77"/>
      <c r="K53" s="80"/>
      <c r="L53" s="81"/>
      <c r="M53" s="80"/>
      <c r="N53" s="81"/>
      <c r="O53" s="82">
        <f t="shared" si="0"/>
        <v>0</v>
      </c>
      <c r="P53" s="83">
        <f>N53/N17</f>
        <v>0</v>
      </c>
      <c r="Q53" s="81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</row>
    <row r="54" spans="1:30" ht="26.4" thickTop="1" thickBot="1">
      <c r="A54" s="73">
        <v>38</v>
      </c>
      <c r="B54" s="78"/>
      <c r="C54" s="74"/>
      <c r="D54" s="75"/>
      <c r="E54" s="76"/>
      <c r="F54" s="77"/>
      <c r="G54" s="77"/>
      <c r="H54" s="78"/>
      <c r="I54" s="86"/>
      <c r="J54" s="77"/>
      <c r="K54" s="80"/>
      <c r="L54" s="81"/>
      <c r="M54" s="80"/>
      <c r="N54" s="81"/>
      <c r="O54" s="82">
        <f t="shared" si="0"/>
        <v>0</v>
      </c>
      <c r="P54" s="83">
        <f>N54/N17</f>
        <v>0</v>
      </c>
      <c r="Q54" s="81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</row>
    <row r="55" spans="1:30" ht="26.4" thickTop="1" thickBot="1">
      <c r="A55" s="73">
        <v>39</v>
      </c>
      <c r="B55" s="78"/>
      <c r="C55" s="74"/>
      <c r="D55" s="75"/>
      <c r="E55" s="76"/>
      <c r="F55" s="77"/>
      <c r="G55" s="77"/>
      <c r="H55" s="78"/>
      <c r="I55" s="79"/>
      <c r="J55" s="77"/>
      <c r="K55" s="80"/>
      <c r="L55" s="81"/>
      <c r="M55" s="80"/>
      <c r="N55" s="81"/>
      <c r="O55" s="82">
        <f t="shared" si="0"/>
        <v>0</v>
      </c>
      <c r="P55" s="83">
        <f>N55/N17</f>
        <v>0</v>
      </c>
      <c r="Q55" s="81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</row>
    <row r="56" spans="1:30" ht="26.4" thickTop="1" thickBot="1">
      <c r="A56" s="73">
        <v>40</v>
      </c>
      <c r="B56" s="78"/>
      <c r="C56" s="74"/>
      <c r="D56" s="75"/>
      <c r="E56" s="76"/>
      <c r="F56" s="77"/>
      <c r="G56" s="77"/>
      <c r="H56" s="78"/>
      <c r="I56" s="86"/>
      <c r="J56" s="77"/>
      <c r="K56" s="80"/>
      <c r="L56" s="81"/>
      <c r="M56" s="80"/>
      <c r="N56" s="81"/>
      <c r="O56" s="82">
        <f t="shared" si="0"/>
        <v>0</v>
      </c>
      <c r="P56" s="83">
        <f>N56/N17</f>
        <v>0</v>
      </c>
      <c r="Q56" s="81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</row>
    <row r="57" spans="1:30" ht="26.4" thickTop="1" thickBot="1">
      <c r="A57" s="73">
        <v>41</v>
      </c>
      <c r="B57" s="78"/>
      <c r="C57" s="74"/>
      <c r="D57" s="75"/>
      <c r="E57" s="76"/>
      <c r="F57" s="77"/>
      <c r="G57" s="77"/>
      <c r="H57" s="78"/>
      <c r="I57" s="79"/>
      <c r="J57" s="77"/>
      <c r="K57" s="80"/>
      <c r="L57" s="81"/>
      <c r="M57" s="80"/>
      <c r="N57" s="81"/>
      <c r="O57" s="82">
        <f t="shared" si="0"/>
        <v>0</v>
      </c>
      <c r="P57" s="83">
        <f>N57/N17</f>
        <v>0</v>
      </c>
      <c r="Q57" s="81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</row>
    <row r="58" spans="1:30" ht="26.4" thickTop="1" thickBot="1">
      <c r="A58" s="73">
        <v>42</v>
      </c>
      <c r="B58" s="78"/>
      <c r="C58" s="74"/>
      <c r="D58" s="75"/>
      <c r="E58" s="76"/>
      <c r="F58" s="77"/>
      <c r="G58" s="77"/>
      <c r="H58" s="78"/>
      <c r="I58" s="86"/>
      <c r="J58" s="77"/>
      <c r="K58" s="80"/>
      <c r="L58" s="81"/>
      <c r="M58" s="80"/>
      <c r="N58" s="81"/>
      <c r="O58" s="82">
        <f t="shared" si="0"/>
        <v>0</v>
      </c>
      <c r="P58" s="83">
        <f>N58/N17</f>
        <v>0</v>
      </c>
      <c r="Q58" s="81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</row>
    <row r="59" spans="1:30" ht="26.4" thickTop="1" thickBot="1">
      <c r="A59" s="73">
        <v>43</v>
      </c>
      <c r="B59" s="78"/>
      <c r="C59" s="74"/>
      <c r="D59" s="75"/>
      <c r="E59" s="76"/>
      <c r="F59" s="77"/>
      <c r="G59" s="77"/>
      <c r="H59" s="78"/>
      <c r="I59" s="79"/>
      <c r="J59" s="77"/>
      <c r="K59" s="80"/>
      <c r="L59" s="81"/>
      <c r="M59" s="80"/>
      <c r="N59" s="81"/>
      <c r="O59" s="82">
        <f t="shared" si="0"/>
        <v>0</v>
      </c>
      <c r="P59" s="83">
        <f>N59/N17</f>
        <v>0</v>
      </c>
      <c r="Q59" s="81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</row>
    <row r="60" spans="1:30" ht="26.4" thickTop="1" thickBot="1">
      <c r="A60" s="73">
        <v>44</v>
      </c>
      <c r="B60" s="78"/>
      <c r="C60" s="74"/>
      <c r="D60" s="75"/>
      <c r="E60" s="76"/>
      <c r="F60" s="77"/>
      <c r="G60" s="77"/>
      <c r="H60" s="78"/>
      <c r="I60" s="86"/>
      <c r="J60" s="77"/>
      <c r="K60" s="80"/>
      <c r="L60" s="81"/>
      <c r="M60" s="80"/>
      <c r="N60" s="81"/>
      <c r="O60" s="82">
        <f t="shared" si="0"/>
        <v>0</v>
      </c>
      <c r="P60" s="83">
        <f>N60/N17</f>
        <v>0</v>
      </c>
      <c r="Q60" s="81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</row>
    <row r="61" spans="1:30" ht="26.4" thickTop="1" thickBot="1">
      <c r="A61" s="73">
        <v>45</v>
      </c>
      <c r="B61" s="78"/>
      <c r="C61" s="74"/>
      <c r="D61" s="75"/>
      <c r="E61" s="76"/>
      <c r="F61" s="77"/>
      <c r="G61" s="77"/>
      <c r="H61" s="78"/>
      <c r="I61" s="79"/>
      <c r="J61" s="77"/>
      <c r="K61" s="80"/>
      <c r="L61" s="81"/>
      <c r="M61" s="80"/>
      <c r="N61" s="81"/>
      <c r="O61" s="82">
        <f t="shared" si="0"/>
        <v>0</v>
      </c>
      <c r="P61" s="83">
        <f>N61/N17</f>
        <v>0</v>
      </c>
      <c r="Q61" s="81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</row>
    <row r="62" spans="1:30" ht="26.4" thickTop="1" thickBot="1">
      <c r="A62" s="73">
        <v>46</v>
      </c>
      <c r="B62" s="78"/>
      <c r="C62" s="74"/>
      <c r="D62" s="75"/>
      <c r="E62" s="76"/>
      <c r="F62" s="77"/>
      <c r="G62" s="77"/>
      <c r="H62" s="78"/>
      <c r="I62" s="86"/>
      <c r="J62" s="77"/>
      <c r="K62" s="80"/>
      <c r="L62" s="81"/>
      <c r="M62" s="80"/>
      <c r="N62" s="81"/>
      <c r="O62" s="82">
        <f t="shared" si="0"/>
        <v>0</v>
      </c>
      <c r="P62" s="83">
        <f>N62/N17</f>
        <v>0</v>
      </c>
      <c r="Q62" s="81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</row>
    <row r="63" spans="1:30" ht="26.4" thickTop="1" thickBot="1">
      <c r="A63" s="73">
        <v>47</v>
      </c>
      <c r="B63" s="78"/>
      <c r="C63" s="74"/>
      <c r="D63" s="75"/>
      <c r="E63" s="76"/>
      <c r="F63" s="77"/>
      <c r="G63" s="77"/>
      <c r="H63" s="78"/>
      <c r="I63" s="79"/>
      <c r="J63" s="77"/>
      <c r="K63" s="80"/>
      <c r="L63" s="81"/>
      <c r="M63" s="80"/>
      <c r="N63" s="81"/>
      <c r="O63" s="82">
        <f t="shared" si="0"/>
        <v>0</v>
      </c>
      <c r="P63" s="83">
        <f>N63/N17</f>
        <v>0</v>
      </c>
      <c r="Q63" s="81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</row>
    <row r="64" spans="1:30" ht="26.4" thickTop="1" thickBot="1">
      <c r="A64" s="73">
        <v>48</v>
      </c>
      <c r="B64" s="78"/>
      <c r="C64" s="74"/>
      <c r="D64" s="75"/>
      <c r="E64" s="76"/>
      <c r="F64" s="77"/>
      <c r="G64" s="77"/>
      <c r="H64" s="78"/>
      <c r="I64" s="86"/>
      <c r="J64" s="77"/>
      <c r="K64" s="80"/>
      <c r="L64" s="81"/>
      <c r="M64" s="80"/>
      <c r="N64" s="81"/>
      <c r="O64" s="82">
        <f t="shared" si="0"/>
        <v>0</v>
      </c>
      <c r="P64" s="83">
        <f>N64/N17</f>
        <v>0</v>
      </c>
      <c r="Q64" s="81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</row>
    <row r="65" spans="1:30" ht="26.4" thickTop="1" thickBot="1">
      <c r="A65" s="73">
        <v>49</v>
      </c>
      <c r="B65" s="78"/>
      <c r="C65" s="74"/>
      <c r="D65" s="75"/>
      <c r="E65" s="76"/>
      <c r="F65" s="77"/>
      <c r="G65" s="77"/>
      <c r="H65" s="78"/>
      <c r="I65" s="79"/>
      <c r="J65" s="77"/>
      <c r="K65" s="80"/>
      <c r="L65" s="81"/>
      <c r="M65" s="80"/>
      <c r="N65" s="81"/>
      <c r="O65" s="82">
        <f t="shared" si="0"/>
        <v>0</v>
      </c>
      <c r="P65" s="83">
        <f>N65/N17</f>
        <v>0</v>
      </c>
      <c r="Q65" s="81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</row>
    <row r="66" spans="1:30" ht="26.4" thickTop="1" thickBot="1">
      <c r="A66" s="73">
        <v>50</v>
      </c>
      <c r="B66" s="78"/>
      <c r="C66" s="74"/>
      <c r="D66" s="75"/>
      <c r="E66" s="76"/>
      <c r="F66" s="77"/>
      <c r="G66" s="77"/>
      <c r="H66" s="78"/>
      <c r="I66" s="86"/>
      <c r="J66" s="77"/>
      <c r="K66" s="80"/>
      <c r="L66" s="81"/>
      <c r="M66" s="80"/>
      <c r="N66" s="81"/>
      <c r="O66" s="82">
        <f t="shared" si="0"/>
        <v>0</v>
      </c>
      <c r="P66" s="83">
        <f>N66/N17</f>
        <v>0</v>
      </c>
      <c r="Q66" s="81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</row>
    <row r="67" spans="1:30" ht="26.4" thickTop="1" thickBot="1">
      <c r="A67" s="73">
        <v>51</v>
      </c>
      <c r="B67" s="78"/>
      <c r="C67" s="74"/>
      <c r="D67" s="75"/>
      <c r="E67" s="76"/>
      <c r="F67" s="77"/>
      <c r="G67" s="77"/>
      <c r="H67" s="78"/>
      <c r="I67" s="79"/>
      <c r="J67" s="77"/>
      <c r="K67" s="80"/>
      <c r="L67" s="81"/>
      <c r="M67" s="80"/>
      <c r="N67" s="81"/>
      <c r="O67" s="82">
        <f t="shared" si="0"/>
        <v>0</v>
      </c>
      <c r="P67" s="83">
        <f>N67/N17</f>
        <v>0</v>
      </c>
      <c r="Q67" s="81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</row>
    <row r="68" spans="1:30" ht="26.4" thickTop="1" thickBot="1">
      <c r="A68" s="73">
        <v>52</v>
      </c>
      <c r="B68" s="78"/>
      <c r="C68" s="74"/>
      <c r="D68" s="75"/>
      <c r="E68" s="76"/>
      <c r="F68" s="77"/>
      <c r="G68" s="77"/>
      <c r="H68" s="78"/>
      <c r="I68" s="86"/>
      <c r="J68" s="77"/>
      <c r="K68" s="80"/>
      <c r="L68" s="81"/>
      <c r="M68" s="80"/>
      <c r="N68" s="81"/>
      <c r="O68" s="82">
        <f t="shared" si="0"/>
        <v>0</v>
      </c>
      <c r="P68" s="83">
        <f>N68/N17</f>
        <v>0</v>
      </c>
      <c r="Q68" s="81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</row>
    <row r="69" spans="1:30" ht="26.4" thickTop="1" thickBot="1">
      <c r="A69" s="73">
        <v>53</v>
      </c>
      <c r="B69" s="78"/>
      <c r="C69" s="74"/>
      <c r="D69" s="75"/>
      <c r="E69" s="76"/>
      <c r="F69" s="77"/>
      <c r="G69" s="77"/>
      <c r="H69" s="78"/>
      <c r="I69" s="79"/>
      <c r="J69" s="77"/>
      <c r="K69" s="80"/>
      <c r="L69" s="81"/>
      <c r="M69" s="80"/>
      <c r="N69" s="81"/>
      <c r="O69" s="82">
        <f t="shared" si="0"/>
        <v>0</v>
      </c>
      <c r="P69" s="83">
        <f>N69/N17</f>
        <v>0</v>
      </c>
      <c r="Q69" s="81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</row>
    <row r="70" spans="1:30" ht="26.4" thickTop="1" thickBot="1">
      <c r="A70" s="73">
        <v>54</v>
      </c>
      <c r="B70" s="78"/>
      <c r="C70" s="74"/>
      <c r="D70" s="75"/>
      <c r="E70" s="76"/>
      <c r="F70" s="77"/>
      <c r="G70" s="77"/>
      <c r="H70" s="78"/>
      <c r="I70" s="86"/>
      <c r="J70" s="77"/>
      <c r="K70" s="80"/>
      <c r="L70" s="81"/>
      <c r="M70" s="80"/>
      <c r="N70" s="81"/>
      <c r="O70" s="82">
        <f t="shared" si="0"/>
        <v>0</v>
      </c>
      <c r="P70" s="83">
        <f>N70/N17</f>
        <v>0</v>
      </c>
      <c r="Q70" s="81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</row>
    <row r="71" spans="1:30" ht="26.4" thickTop="1" thickBot="1">
      <c r="A71" s="73">
        <v>55</v>
      </c>
      <c r="B71" s="78"/>
      <c r="C71" s="74"/>
      <c r="D71" s="75"/>
      <c r="E71" s="76"/>
      <c r="F71" s="77"/>
      <c r="G71" s="77"/>
      <c r="H71" s="78"/>
      <c r="I71" s="79"/>
      <c r="J71" s="77"/>
      <c r="K71" s="80"/>
      <c r="L71" s="81"/>
      <c r="M71" s="80"/>
      <c r="N71" s="81"/>
      <c r="O71" s="82">
        <f t="shared" si="0"/>
        <v>0</v>
      </c>
      <c r="P71" s="83">
        <f>N71/N17</f>
        <v>0</v>
      </c>
      <c r="Q71" s="81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</row>
    <row r="72" spans="1:30" ht="26.4" thickTop="1" thickBot="1">
      <c r="A72" s="73">
        <v>56</v>
      </c>
      <c r="B72" s="78"/>
      <c r="C72" s="74"/>
      <c r="D72" s="75"/>
      <c r="E72" s="76"/>
      <c r="F72" s="77"/>
      <c r="G72" s="77"/>
      <c r="H72" s="78"/>
      <c r="I72" s="86"/>
      <c r="J72" s="77"/>
      <c r="K72" s="80"/>
      <c r="L72" s="81"/>
      <c r="M72" s="80"/>
      <c r="N72" s="81"/>
      <c r="O72" s="82">
        <f t="shared" si="0"/>
        <v>0</v>
      </c>
      <c r="P72" s="83">
        <f>N72/N17</f>
        <v>0</v>
      </c>
      <c r="Q72" s="81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</row>
    <row r="73" spans="1:30" ht="26.4" thickTop="1" thickBot="1">
      <c r="A73" s="73">
        <v>57</v>
      </c>
      <c r="B73" s="78"/>
      <c r="C73" s="74"/>
      <c r="D73" s="75"/>
      <c r="E73" s="76"/>
      <c r="F73" s="77"/>
      <c r="G73" s="77"/>
      <c r="H73" s="78"/>
      <c r="I73" s="79"/>
      <c r="J73" s="77"/>
      <c r="K73" s="80"/>
      <c r="L73" s="81"/>
      <c r="M73" s="80"/>
      <c r="N73" s="81"/>
      <c r="O73" s="82">
        <f t="shared" si="0"/>
        <v>0</v>
      </c>
      <c r="P73" s="83">
        <f>N73/N17</f>
        <v>0</v>
      </c>
      <c r="Q73" s="81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</row>
    <row r="74" spans="1:30" ht="26.4" thickTop="1" thickBot="1">
      <c r="A74" s="73">
        <v>58</v>
      </c>
      <c r="B74" s="78"/>
      <c r="C74" s="74"/>
      <c r="D74" s="75"/>
      <c r="E74" s="76"/>
      <c r="F74" s="77"/>
      <c r="G74" s="77"/>
      <c r="H74" s="78"/>
      <c r="I74" s="86"/>
      <c r="J74" s="77"/>
      <c r="K74" s="80"/>
      <c r="L74" s="81"/>
      <c r="M74" s="80"/>
      <c r="N74" s="81"/>
      <c r="O74" s="82">
        <f t="shared" si="0"/>
        <v>0</v>
      </c>
      <c r="P74" s="83">
        <f>N74/N17</f>
        <v>0</v>
      </c>
      <c r="Q74" s="81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</row>
    <row r="75" spans="1:30" ht="26.4" thickTop="1" thickBot="1">
      <c r="A75" s="73">
        <v>59</v>
      </c>
      <c r="B75" s="78"/>
      <c r="C75" s="74"/>
      <c r="D75" s="75"/>
      <c r="E75" s="76"/>
      <c r="F75" s="77"/>
      <c r="G75" s="77"/>
      <c r="H75" s="78"/>
      <c r="I75" s="79"/>
      <c r="J75" s="77"/>
      <c r="K75" s="80"/>
      <c r="L75" s="81"/>
      <c r="M75" s="80"/>
      <c r="N75" s="81"/>
      <c r="O75" s="82">
        <f t="shared" si="0"/>
        <v>0</v>
      </c>
      <c r="P75" s="83">
        <f>N75/N17</f>
        <v>0</v>
      </c>
      <c r="Q75" s="81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</row>
    <row r="76" spans="1:30" ht="26.4" thickTop="1" thickBot="1">
      <c r="A76" s="73">
        <v>60</v>
      </c>
      <c r="B76" s="78"/>
      <c r="C76" s="74"/>
      <c r="D76" s="75"/>
      <c r="E76" s="76"/>
      <c r="F76" s="77"/>
      <c r="G76" s="77"/>
      <c r="H76" s="78"/>
      <c r="I76" s="86"/>
      <c r="J76" s="77"/>
      <c r="K76" s="80"/>
      <c r="L76" s="81"/>
      <c r="M76" s="80"/>
      <c r="N76" s="81"/>
      <c r="O76" s="82">
        <f t="shared" si="0"/>
        <v>0</v>
      </c>
      <c r="P76" s="83">
        <f>N76/N17</f>
        <v>0</v>
      </c>
      <c r="Q76" s="81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</row>
    <row r="77" spans="1:30" ht="26.4" thickTop="1" thickBot="1">
      <c r="A77" s="73">
        <v>61</v>
      </c>
      <c r="B77" s="78"/>
      <c r="C77" s="74"/>
      <c r="D77" s="75"/>
      <c r="E77" s="76"/>
      <c r="F77" s="77"/>
      <c r="G77" s="77"/>
      <c r="H77" s="78"/>
      <c r="I77" s="79"/>
      <c r="J77" s="77"/>
      <c r="K77" s="80"/>
      <c r="L77" s="81"/>
      <c r="M77" s="80"/>
      <c r="N77" s="81"/>
      <c r="O77" s="82">
        <f t="shared" si="0"/>
        <v>0</v>
      </c>
      <c r="P77" s="83">
        <f>N77/N17</f>
        <v>0</v>
      </c>
      <c r="Q77" s="81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</row>
    <row r="78" spans="1:30" ht="26.4" thickTop="1" thickBot="1">
      <c r="A78" s="73">
        <v>62</v>
      </c>
      <c r="B78" s="78"/>
      <c r="C78" s="74"/>
      <c r="D78" s="75"/>
      <c r="E78" s="76"/>
      <c r="F78" s="77"/>
      <c r="G78" s="77"/>
      <c r="H78" s="78"/>
      <c r="I78" s="86"/>
      <c r="J78" s="77"/>
      <c r="K78" s="80"/>
      <c r="L78" s="81"/>
      <c r="M78" s="80"/>
      <c r="N78" s="81"/>
      <c r="O78" s="82">
        <f t="shared" si="0"/>
        <v>0</v>
      </c>
      <c r="P78" s="83">
        <f>N78/N17</f>
        <v>0</v>
      </c>
      <c r="Q78" s="81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</row>
    <row r="79" spans="1:30" ht="26.4" thickTop="1" thickBot="1">
      <c r="A79" s="73">
        <v>63</v>
      </c>
      <c r="B79" s="78"/>
      <c r="C79" s="74"/>
      <c r="D79" s="75"/>
      <c r="E79" s="76"/>
      <c r="F79" s="77"/>
      <c r="G79" s="77"/>
      <c r="H79" s="78"/>
      <c r="I79" s="79"/>
      <c r="J79" s="77"/>
      <c r="K79" s="80"/>
      <c r="L79" s="81"/>
      <c r="M79" s="80"/>
      <c r="N79" s="81"/>
      <c r="O79" s="82">
        <f t="shared" si="0"/>
        <v>0</v>
      </c>
      <c r="P79" s="83">
        <f>N79/N17</f>
        <v>0</v>
      </c>
      <c r="Q79" s="81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</row>
    <row r="80" spans="1:30" ht="26.4" thickTop="1" thickBot="1">
      <c r="A80" s="73">
        <v>64</v>
      </c>
      <c r="B80" s="78"/>
      <c r="C80" s="74"/>
      <c r="D80" s="75"/>
      <c r="E80" s="76"/>
      <c r="F80" s="77"/>
      <c r="G80" s="77"/>
      <c r="H80" s="78"/>
      <c r="I80" s="86"/>
      <c r="J80" s="77"/>
      <c r="K80" s="80"/>
      <c r="L80" s="81"/>
      <c r="M80" s="80"/>
      <c r="N80" s="81"/>
      <c r="O80" s="82">
        <f t="shared" si="0"/>
        <v>0</v>
      </c>
      <c r="P80" s="83">
        <f>N80/N17</f>
        <v>0</v>
      </c>
      <c r="Q80" s="81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</row>
    <row r="81" spans="1:30" ht="26.4" thickTop="1" thickBot="1">
      <c r="A81" s="73">
        <v>65</v>
      </c>
      <c r="B81" s="78"/>
      <c r="C81" s="74"/>
      <c r="D81" s="75"/>
      <c r="E81" s="76"/>
      <c r="F81" s="77"/>
      <c r="G81" s="77"/>
      <c r="H81" s="78"/>
      <c r="I81" s="79"/>
      <c r="J81" s="77"/>
      <c r="K81" s="80"/>
      <c r="L81" s="81"/>
      <c r="M81" s="80"/>
      <c r="N81" s="81"/>
      <c r="O81" s="82">
        <f t="shared" si="0"/>
        <v>0</v>
      </c>
      <c r="P81" s="83">
        <f>N81/N17</f>
        <v>0</v>
      </c>
      <c r="Q81" s="81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</row>
    <row r="82" spans="1:30" ht="26.4" thickTop="1" thickBot="1">
      <c r="A82" s="73">
        <v>66</v>
      </c>
      <c r="B82" s="78"/>
      <c r="C82" s="74"/>
      <c r="D82" s="75"/>
      <c r="E82" s="76"/>
      <c r="F82" s="77"/>
      <c r="G82" s="77"/>
      <c r="H82" s="78"/>
      <c r="I82" s="86"/>
      <c r="J82" s="77"/>
      <c r="K82" s="80"/>
      <c r="L82" s="81"/>
      <c r="M82" s="80"/>
      <c r="N82" s="81"/>
      <c r="O82" s="82">
        <f t="shared" si="0"/>
        <v>0</v>
      </c>
      <c r="P82" s="83">
        <f>N82/N17</f>
        <v>0</v>
      </c>
      <c r="Q82" s="81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</row>
    <row r="83" spans="1:30" ht="26.4" thickTop="1" thickBot="1">
      <c r="A83" s="73">
        <v>67</v>
      </c>
      <c r="B83" s="78"/>
      <c r="C83" s="74"/>
      <c r="D83" s="75"/>
      <c r="E83" s="76"/>
      <c r="F83" s="77"/>
      <c r="G83" s="77"/>
      <c r="H83" s="78"/>
      <c r="I83" s="79"/>
      <c r="J83" s="77"/>
      <c r="K83" s="80"/>
      <c r="L83" s="81"/>
      <c r="M83" s="80"/>
      <c r="N83" s="81"/>
      <c r="O83" s="82">
        <f t="shared" si="0"/>
        <v>0</v>
      </c>
      <c r="P83" s="83">
        <f>N83/N17</f>
        <v>0</v>
      </c>
      <c r="Q83" s="81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</row>
    <row r="84" spans="1:30" ht="26.4" thickTop="1" thickBot="1">
      <c r="A84" s="73">
        <v>68</v>
      </c>
      <c r="B84" s="78"/>
      <c r="C84" s="74"/>
      <c r="D84" s="75"/>
      <c r="E84" s="76"/>
      <c r="F84" s="77"/>
      <c r="G84" s="77"/>
      <c r="H84" s="78"/>
      <c r="I84" s="86"/>
      <c r="J84" s="77"/>
      <c r="K84" s="80"/>
      <c r="L84" s="81"/>
      <c r="M84" s="80"/>
      <c r="N84" s="81"/>
      <c r="O84" s="82">
        <f t="shared" si="0"/>
        <v>0</v>
      </c>
      <c r="P84" s="83">
        <f>N84/N17</f>
        <v>0</v>
      </c>
      <c r="Q84" s="81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</row>
    <row r="85" spans="1:30" ht="26.4" thickTop="1" thickBot="1">
      <c r="A85" s="73">
        <v>69</v>
      </c>
      <c r="B85" s="78"/>
      <c r="C85" s="74"/>
      <c r="D85" s="75"/>
      <c r="E85" s="76"/>
      <c r="F85" s="77"/>
      <c r="G85" s="77"/>
      <c r="H85" s="78"/>
      <c r="I85" s="79"/>
      <c r="J85" s="77"/>
      <c r="K85" s="80"/>
      <c r="L85" s="81"/>
      <c r="M85" s="80"/>
      <c r="N85" s="81"/>
      <c r="O85" s="82">
        <f t="shared" si="0"/>
        <v>0</v>
      </c>
      <c r="P85" s="83">
        <f>N85/N17</f>
        <v>0</v>
      </c>
      <c r="Q85" s="81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</row>
    <row r="86" spans="1:30" ht="26.4" thickTop="1" thickBot="1">
      <c r="A86" s="73">
        <v>70</v>
      </c>
      <c r="B86" s="78"/>
      <c r="C86" s="74"/>
      <c r="D86" s="75"/>
      <c r="E86" s="76"/>
      <c r="F86" s="77"/>
      <c r="G86" s="77"/>
      <c r="H86" s="78"/>
      <c r="I86" s="86"/>
      <c r="J86" s="77"/>
      <c r="K86" s="80"/>
      <c r="L86" s="81"/>
      <c r="M86" s="80"/>
      <c r="N86" s="81"/>
      <c r="O86" s="82">
        <f t="shared" si="0"/>
        <v>0</v>
      </c>
      <c r="P86" s="83">
        <f>N86/N17</f>
        <v>0</v>
      </c>
      <c r="Q86" s="81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</row>
    <row r="87" spans="1:30" ht="26.4" thickTop="1" thickBot="1">
      <c r="A87" s="73">
        <v>71</v>
      </c>
      <c r="B87" s="78"/>
      <c r="C87" s="74"/>
      <c r="D87" s="75"/>
      <c r="E87" s="76"/>
      <c r="F87" s="77"/>
      <c r="G87" s="77"/>
      <c r="H87" s="78"/>
      <c r="I87" s="79"/>
      <c r="J87" s="77"/>
      <c r="K87" s="80"/>
      <c r="L87" s="81"/>
      <c r="M87" s="80"/>
      <c r="N87" s="81"/>
      <c r="O87" s="82">
        <f t="shared" si="0"/>
        <v>0</v>
      </c>
      <c r="P87" s="83">
        <f>N87/N17</f>
        <v>0</v>
      </c>
      <c r="Q87" s="81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</row>
    <row r="88" spans="1:30" ht="26.4" thickTop="1" thickBot="1">
      <c r="A88" s="73">
        <v>72</v>
      </c>
      <c r="B88" s="78"/>
      <c r="C88" s="74"/>
      <c r="D88" s="75"/>
      <c r="E88" s="76"/>
      <c r="F88" s="77"/>
      <c r="G88" s="77"/>
      <c r="H88" s="78"/>
      <c r="I88" s="86"/>
      <c r="J88" s="77"/>
      <c r="K88" s="80"/>
      <c r="L88" s="81"/>
      <c r="M88" s="80"/>
      <c r="N88" s="81"/>
      <c r="O88" s="82">
        <f t="shared" si="0"/>
        <v>0</v>
      </c>
      <c r="P88" s="83">
        <f>N88/N17</f>
        <v>0</v>
      </c>
      <c r="Q88" s="81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</row>
    <row r="89" spans="1:30" ht="26.4" thickTop="1" thickBot="1">
      <c r="A89" s="73">
        <v>73</v>
      </c>
      <c r="B89" s="78"/>
      <c r="C89" s="74"/>
      <c r="D89" s="75"/>
      <c r="E89" s="76"/>
      <c r="F89" s="77"/>
      <c r="G89" s="77"/>
      <c r="H89" s="78"/>
      <c r="I89" s="79"/>
      <c r="J89" s="77"/>
      <c r="K89" s="80"/>
      <c r="L89" s="81"/>
      <c r="M89" s="80"/>
      <c r="N89" s="81"/>
      <c r="O89" s="82">
        <f t="shared" si="0"/>
        <v>0</v>
      </c>
      <c r="P89" s="83">
        <f>N89/N17</f>
        <v>0</v>
      </c>
      <c r="Q89" s="81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</row>
    <row r="90" spans="1:30" ht="26.4" thickTop="1" thickBot="1">
      <c r="A90" s="73">
        <v>74</v>
      </c>
      <c r="B90" s="78"/>
      <c r="C90" s="74"/>
      <c r="D90" s="75"/>
      <c r="E90" s="76"/>
      <c r="F90" s="77"/>
      <c r="G90" s="77"/>
      <c r="H90" s="78"/>
      <c r="I90" s="86"/>
      <c r="J90" s="77"/>
      <c r="K90" s="80"/>
      <c r="L90" s="81"/>
      <c r="M90" s="80"/>
      <c r="N90" s="81"/>
      <c r="O90" s="82">
        <f t="shared" si="0"/>
        <v>0</v>
      </c>
      <c r="P90" s="83">
        <f>N90/N17</f>
        <v>0</v>
      </c>
      <c r="Q90" s="81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</row>
    <row r="91" spans="1:30" ht="26.4" thickTop="1" thickBot="1">
      <c r="A91" s="73">
        <v>75</v>
      </c>
      <c r="B91" s="78"/>
      <c r="C91" s="74"/>
      <c r="D91" s="75"/>
      <c r="E91" s="76"/>
      <c r="F91" s="77"/>
      <c r="G91" s="77"/>
      <c r="H91" s="78"/>
      <c r="I91" s="79"/>
      <c r="J91" s="77"/>
      <c r="K91" s="80"/>
      <c r="L91" s="81"/>
      <c r="M91" s="80"/>
      <c r="N91" s="81"/>
      <c r="O91" s="82">
        <f t="shared" si="0"/>
        <v>0</v>
      </c>
      <c r="P91" s="83">
        <f>N91/N17</f>
        <v>0</v>
      </c>
      <c r="Q91" s="81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</row>
    <row r="92" spans="1:30" ht="26.4" thickTop="1" thickBot="1">
      <c r="A92" s="73">
        <v>76</v>
      </c>
      <c r="B92" s="78"/>
      <c r="C92" s="74"/>
      <c r="D92" s="75"/>
      <c r="E92" s="76"/>
      <c r="F92" s="77"/>
      <c r="G92" s="77"/>
      <c r="H92" s="78"/>
      <c r="I92" s="86"/>
      <c r="J92" s="77"/>
      <c r="K92" s="80"/>
      <c r="L92" s="81"/>
      <c r="M92" s="80"/>
      <c r="N92" s="81"/>
      <c r="O92" s="82">
        <f t="shared" si="0"/>
        <v>0</v>
      </c>
      <c r="P92" s="83">
        <f>N92/N17</f>
        <v>0</v>
      </c>
      <c r="Q92" s="81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</row>
    <row r="93" spans="1:30" ht="26.4" thickTop="1" thickBot="1">
      <c r="A93" s="73">
        <v>77</v>
      </c>
      <c r="B93" s="78"/>
      <c r="C93" s="74"/>
      <c r="D93" s="75"/>
      <c r="E93" s="76"/>
      <c r="F93" s="77"/>
      <c r="G93" s="77"/>
      <c r="H93" s="78"/>
      <c r="I93" s="79"/>
      <c r="J93" s="77"/>
      <c r="K93" s="80"/>
      <c r="L93" s="81"/>
      <c r="M93" s="80"/>
      <c r="N93" s="81"/>
      <c r="O93" s="82">
        <f t="shared" si="0"/>
        <v>0</v>
      </c>
      <c r="P93" s="83">
        <f>N93/N17</f>
        <v>0</v>
      </c>
      <c r="Q93" s="81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</row>
    <row r="94" spans="1:30" ht="26.4" thickTop="1" thickBot="1">
      <c r="A94" s="73">
        <v>78</v>
      </c>
      <c r="B94" s="78"/>
      <c r="C94" s="74"/>
      <c r="D94" s="75"/>
      <c r="E94" s="76"/>
      <c r="F94" s="77"/>
      <c r="G94" s="77"/>
      <c r="H94" s="78"/>
      <c r="I94" s="86"/>
      <c r="J94" s="77"/>
      <c r="K94" s="80"/>
      <c r="L94" s="81"/>
      <c r="M94" s="80"/>
      <c r="N94" s="81"/>
      <c r="O94" s="82">
        <f t="shared" si="0"/>
        <v>0</v>
      </c>
      <c r="P94" s="83">
        <f>N94/N17</f>
        <v>0</v>
      </c>
      <c r="Q94" s="81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</row>
    <row r="95" spans="1:30" ht="26.4" thickTop="1" thickBot="1">
      <c r="A95" s="73">
        <v>79</v>
      </c>
      <c r="B95" s="78"/>
      <c r="C95" s="74"/>
      <c r="D95" s="75"/>
      <c r="E95" s="76"/>
      <c r="F95" s="77"/>
      <c r="G95" s="77"/>
      <c r="H95" s="78"/>
      <c r="I95" s="79"/>
      <c r="J95" s="77"/>
      <c r="K95" s="80"/>
      <c r="L95" s="81"/>
      <c r="M95" s="80"/>
      <c r="N95" s="81"/>
      <c r="O95" s="82">
        <f t="shared" si="0"/>
        <v>0</v>
      </c>
      <c r="P95" s="83">
        <f>N95/N17</f>
        <v>0</v>
      </c>
      <c r="Q95" s="81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</row>
    <row r="96" spans="1:30" ht="26.4" thickTop="1" thickBot="1">
      <c r="A96" s="73">
        <v>80</v>
      </c>
      <c r="B96" s="78"/>
      <c r="C96" s="74"/>
      <c r="D96" s="75"/>
      <c r="E96" s="76"/>
      <c r="F96" s="77"/>
      <c r="G96" s="77"/>
      <c r="H96" s="78"/>
      <c r="I96" s="86"/>
      <c r="J96" s="77"/>
      <c r="K96" s="80"/>
      <c r="L96" s="81"/>
      <c r="M96" s="80"/>
      <c r="N96" s="81"/>
      <c r="O96" s="82">
        <f t="shared" si="0"/>
        <v>0</v>
      </c>
      <c r="P96" s="83">
        <f>N96/N17</f>
        <v>0</v>
      </c>
      <c r="Q96" s="81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</row>
    <row r="97" spans="1:30" ht="26.4" thickTop="1" thickBot="1">
      <c r="A97" s="73">
        <v>81</v>
      </c>
      <c r="B97" s="78"/>
      <c r="C97" s="74"/>
      <c r="D97" s="75"/>
      <c r="E97" s="76"/>
      <c r="F97" s="77"/>
      <c r="G97" s="77"/>
      <c r="H97" s="78"/>
      <c r="I97" s="79"/>
      <c r="J97" s="77"/>
      <c r="K97" s="80"/>
      <c r="L97" s="81"/>
      <c r="M97" s="80"/>
      <c r="N97" s="81"/>
      <c r="O97" s="82">
        <f t="shared" si="0"/>
        <v>0</v>
      </c>
      <c r="P97" s="83">
        <f>N97/N17</f>
        <v>0</v>
      </c>
      <c r="Q97" s="81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</row>
    <row r="98" spans="1:30" ht="26.4" thickTop="1" thickBot="1">
      <c r="A98" s="73">
        <v>82</v>
      </c>
      <c r="B98" s="78"/>
      <c r="C98" s="74"/>
      <c r="D98" s="75"/>
      <c r="E98" s="76"/>
      <c r="F98" s="77"/>
      <c r="G98" s="77"/>
      <c r="H98" s="78"/>
      <c r="I98" s="86"/>
      <c r="J98" s="77"/>
      <c r="K98" s="80"/>
      <c r="L98" s="81"/>
      <c r="M98" s="80"/>
      <c r="N98" s="81"/>
      <c r="O98" s="82">
        <f t="shared" si="0"/>
        <v>0</v>
      </c>
      <c r="P98" s="83">
        <f>N98/N17</f>
        <v>0</v>
      </c>
      <c r="Q98" s="81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</row>
    <row r="99" spans="1:30" ht="26.4" thickTop="1" thickBot="1">
      <c r="A99" s="73">
        <v>83</v>
      </c>
      <c r="B99" s="78"/>
      <c r="C99" s="74"/>
      <c r="D99" s="75"/>
      <c r="E99" s="76"/>
      <c r="F99" s="77"/>
      <c r="G99" s="77"/>
      <c r="H99" s="78"/>
      <c r="I99" s="79"/>
      <c r="J99" s="77"/>
      <c r="K99" s="80"/>
      <c r="L99" s="81"/>
      <c r="M99" s="80"/>
      <c r="N99" s="81"/>
      <c r="O99" s="82">
        <f t="shared" si="0"/>
        <v>0</v>
      </c>
      <c r="P99" s="83">
        <f>N99/N17</f>
        <v>0</v>
      </c>
      <c r="Q99" s="81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</row>
    <row r="100" spans="1:30" ht="26.4" thickTop="1" thickBot="1">
      <c r="A100" s="73">
        <v>84</v>
      </c>
      <c r="B100" s="78"/>
      <c r="C100" s="74"/>
      <c r="D100" s="75"/>
      <c r="E100" s="76"/>
      <c r="F100" s="77"/>
      <c r="G100" s="77"/>
      <c r="H100" s="78"/>
      <c r="I100" s="86"/>
      <c r="J100" s="77"/>
      <c r="K100" s="80"/>
      <c r="L100" s="81"/>
      <c r="M100" s="80"/>
      <c r="N100" s="81"/>
      <c r="O100" s="82">
        <f t="shared" si="0"/>
        <v>0</v>
      </c>
      <c r="P100" s="83">
        <f>N100/N17</f>
        <v>0</v>
      </c>
      <c r="Q100" s="81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</row>
    <row r="101" spans="1:30" ht="26.4" thickTop="1" thickBot="1">
      <c r="A101" s="73">
        <v>85</v>
      </c>
      <c r="B101" s="78"/>
      <c r="C101" s="74"/>
      <c r="D101" s="75"/>
      <c r="E101" s="76"/>
      <c r="F101" s="77"/>
      <c r="G101" s="77"/>
      <c r="H101" s="78"/>
      <c r="I101" s="79"/>
      <c r="J101" s="77"/>
      <c r="K101" s="80"/>
      <c r="L101" s="81"/>
      <c r="M101" s="80"/>
      <c r="N101" s="81"/>
      <c r="O101" s="82">
        <f t="shared" si="0"/>
        <v>0</v>
      </c>
      <c r="P101" s="83">
        <f>N101/N17</f>
        <v>0</v>
      </c>
      <c r="Q101" s="81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</row>
    <row r="102" spans="1:30" ht="26.4" thickTop="1" thickBot="1">
      <c r="A102" s="73">
        <v>86</v>
      </c>
      <c r="B102" s="78"/>
      <c r="C102" s="74"/>
      <c r="D102" s="75"/>
      <c r="E102" s="76"/>
      <c r="F102" s="77"/>
      <c r="G102" s="77"/>
      <c r="H102" s="78"/>
      <c r="I102" s="86"/>
      <c r="J102" s="77"/>
      <c r="K102" s="80"/>
      <c r="L102" s="81"/>
      <c r="M102" s="80"/>
      <c r="N102" s="81"/>
      <c r="O102" s="82">
        <f t="shared" si="0"/>
        <v>0</v>
      </c>
      <c r="P102" s="83">
        <f>N102/N17</f>
        <v>0</v>
      </c>
      <c r="Q102" s="81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</row>
    <row r="103" spans="1:30" ht="26.4" thickTop="1" thickBot="1">
      <c r="A103" s="73">
        <v>87</v>
      </c>
      <c r="B103" s="78"/>
      <c r="C103" s="74"/>
      <c r="D103" s="75"/>
      <c r="E103" s="76"/>
      <c r="F103" s="77"/>
      <c r="G103" s="77"/>
      <c r="H103" s="78"/>
      <c r="I103" s="79"/>
      <c r="J103" s="77"/>
      <c r="K103" s="80"/>
      <c r="L103" s="81"/>
      <c r="M103" s="80"/>
      <c r="N103" s="81"/>
      <c r="O103" s="82">
        <f t="shared" si="0"/>
        <v>0</v>
      </c>
      <c r="P103" s="83">
        <f>N103/N17</f>
        <v>0</v>
      </c>
      <c r="Q103" s="81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</row>
    <row r="104" spans="1:30" ht="26.4" thickTop="1" thickBot="1">
      <c r="A104" s="73">
        <v>88</v>
      </c>
      <c r="B104" s="78"/>
      <c r="C104" s="74"/>
      <c r="D104" s="75"/>
      <c r="E104" s="76"/>
      <c r="F104" s="77"/>
      <c r="G104" s="77"/>
      <c r="H104" s="78"/>
      <c r="I104" s="86"/>
      <c r="J104" s="77"/>
      <c r="K104" s="80"/>
      <c r="L104" s="81"/>
      <c r="M104" s="80"/>
      <c r="N104" s="81"/>
      <c r="O104" s="82">
        <f t="shared" si="0"/>
        <v>0</v>
      </c>
      <c r="P104" s="83">
        <f>N104/N17</f>
        <v>0</v>
      </c>
      <c r="Q104" s="81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</row>
    <row r="105" spans="1:30" ht="26.4" thickTop="1" thickBot="1">
      <c r="A105" s="73">
        <v>89</v>
      </c>
      <c r="B105" s="78"/>
      <c r="C105" s="74"/>
      <c r="D105" s="75"/>
      <c r="E105" s="76"/>
      <c r="F105" s="77"/>
      <c r="G105" s="77"/>
      <c r="H105" s="78"/>
      <c r="I105" s="79"/>
      <c r="J105" s="77"/>
      <c r="K105" s="80"/>
      <c r="L105" s="81"/>
      <c r="M105" s="80"/>
      <c r="N105" s="81"/>
      <c r="O105" s="82">
        <f t="shared" si="0"/>
        <v>0</v>
      </c>
      <c r="P105" s="83">
        <f>N105/N17</f>
        <v>0</v>
      </c>
      <c r="Q105" s="81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</row>
    <row r="106" spans="1:30" ht="26.4" thickTop="1" thickBot="1">
      <c r="A106" s="73">
        <v>90</v>
      </c>
      <c r="B106" s="78"/>
      <c r="C106" s="74"/>
      <c r="D106" s="75"/>
      <c r="E106" s="76"/>
      <c r="F106" s="77"/>
      <c r="G106" s="77"/>
      <c r="H106" s="78"/>
      <c r="I106" s="86"/>
      <c r="J106" s="77"/>
      <c r="K106" s="80"/>
      <c r="L106" s="81"/>
      <c r="M106" s="80"/>
      <c r="N106" s="81"/>
      <c r="O106" s="82">
        <f t="shared" si="0"/>
        <v>0</v>
      </c>
      <c r="P106" s="83">
        <f>N106/N17</f>
        <v>0</v>
      </c>
      <c r="Q106" s="81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</row>
    <row r="107" spans="1:30" ht="26.4" thickTop="1" thickBot="1">
      <c r="A107" s="73">
        <v>91</v>
      </c>
      <c r="B107" s="78"/>
      <c r="C107" s="74"/>
      <c r="D107" s="75"/>
      <c r="E107" s="76"/>
      <c r="F107" s="77"/>
      <c r="G107" s="77"/>
      <c r="H107" s="78"/>
      <c r="I107" s="79"/>
      <c r="J107" s="77"/>
      <c r="K107" s="80"/>
      <c r="L107" s="81"/>
      <c r="M107" s="80"/>
      <c r="N107" s="81"/>
      <c r="O107" s="82">
        <f t="shared" si="0"/>
        <v>0</v>
      </c>
      <c r="P107" s="83">
        <f>N107/N17</f>
        <v>0</v>
      </c>
      <c r="Q107" s="81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</row>
    <row r="108" spans="1:30" ht="26.4" thickTop="1" thickBot="1">
      <c r="A108" s="73">
        <v>92</v>
      </c>
      <c r="B108" s="78"/>
      <c r="C108" s="74"/>
      <c r="D108" s="75"/>
      <c r="E108" s="76"/>
      <c r="F108" s="77"/>
      <c r="G108" s="77"/>
      <c r="H108" s="78"/>
      <c r="I108" s="86"/>
      <c r="J108" s="77"/>
      <c r="K108" s="80"/>
      <c r="L108" s="81"/>
      <c r="M108" s="80"/>
      <c r="N108" s="81"/>
      <c r="O108" s="82">
        <f t="shared" si="0"/>
        <v>0</v>
      </c>
      <c r="P108" s="83">
        <f>N108/N17</f>
        <v>0</v>
      </c>
      <c r="Q108" s="81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</row>
    <row r="109" spans="1:30" ht="26.4" thickTop="1" thickBot="1">
      <c r="A109" s="73">
        <v>93</v>
      </c>
      <c r="B109" s="78"/>
      <c r="C109" s="74"/>
      <c r="D109" s="75"/>
      <c r="E109" s="76"/>
      <c r="F109" s="77"/>
      <c r="G109" s="77"/>
      <c r="H109" s="78"/>
      <c r="I109" s="79"/>
      <c r="J109" s="77"/>
      <c r="K109" s="80"/>
      <c r="L109" s="81"/>
      <c r="M109" s="80"/>
      <c r="N109" s="81"/>
      <c r="O109" s="82">
        <f t="shared" si="0"/>
        <v>0</v>
      </c>
      <c r="P109" s="83">
        <f>N109/N17</f>
        <v>0</v>
      </c>
      <c r="Q109" s="81"/>
    </row>
    <row r="110" spans="1:30" ht="26.4" thickTop="1" thickBot="1">
      <c r="A110" s="73">
        <v>94</v>
      </c>
      <c r="B110" s="78"/>
      <c r="C110" s="74"/>
      <c r="D110" s="75"/>
      <c r="E110" s="76"/>
      <c r="F110" s="77"/>
      <c r="G110" s="77"/>
      <c r="H110" s="78"/>
      <c r="I110" s="86"/>
      <c r="J110" s="77"/>
      <c r="K110" s="80"/>
      <c r="L110" s="81"/>
      <c r="M110" s="80"/>
      <c r="N110" s="81"/>
      <c r="O110" s="82">
        <f t="shared" si="0"/>
        <v>0</v>
      </c>
      <c r="P110" s="83">
        <f>N110/N17</f>
        <v>0</v>
      </c>
      <c r="Q110" s="81"/>
    </row>
    <row r="111" spans="1:30" ht="26.4" thickTop="1" thickBot="1">
      <c r="A111" s="73">
        <v>95</v>
      </c>
      <c r="B111" s="78"/>
      <c r="C111" s="74"/>
      <c r="D111" s="75"/>
      <c r="E111" s="76"/>
      <c r="F111" s="77"/>
      <c r="G111" s="77"/>
      <c r="H111" s="78"/>
      <c r="I111" s="79"/>
      <c r="J111" s="77"/>
      <c r="K111" s="80"/>
      <c r="L111" s="81"/>
      <c r="M111" s="80"/>
      <c r="N111" s="81"/>
      <c r="O111" s="82">
        <f t="shared" si="0"/>
        <v>0</v>
      </c>
      <c r="P111" s="83">
        <f>N111/N17</f>
        <v>0</v>
      </c>
      <c r="Q111" s="81"/>
    </row>
    <row r="112" spans="1:30" ht="26.4" thickTop="1" thickBot="1">
      <c r="A112" s="73">
        <v>96</v>
      </c>
      <c r="B112" s="78"/>
      <c r="C112" s="74"/>
      <c r="D112" s="75"/>
      <c r="E112" s="76"/>
      <c r="F112" s="77"/>
      <c r="G112" s="77"/>
      <c r="H112" s="78"/>
      <c r="I112" s="86"/>
      <c r="J112" s="77"/>
      <c r="K112" s="80"/>
      <c r="L112" s="81"/>
      <c r="M112" s="80"/>
      <c r="N112" s="81"/>
      <c r="O112" s="82">
        <f t="shared" si="0"/>
        <v>0</v>
      </c>
      <c r="P112" s="83">
        <f>N112/N17</f>
        <v>0</v>
      </c>
      <c r="Q112" s="81"/>
    </row>
    <row r="113" spans="1:17" ht="26.4" thickTop="1" thickBot="1">
      <c r="A113" s="73">
        <v>97</v>
      </c>
      <c r="B113" s="78"/>
      <c r="C113" s="74"/>
      <c r="D113" s="75"/>
      <c r="E113" s="76"/>
      <c r="F113" s="77"/>
      <c r="G113" s="77"/>
      <c r="H113" s="78"/>
      <c r="I113" s="79"/>
      <c r="J113" s="77"/>
      <c r="K113" s="80"/>
      <c r="L113" s="81"/>
      <c r="M113" s="80"/>
      <c r="N113" s="81"/>
      <c r="O113" s="82">
        <f t="shared" si="0"/>
        <v>0</v>
      </c>
      <c r="P113" s="83">
        <f>N113/N17</f>
        <v>0</v>
      </c>
      <c r="Q113" s="81"/>
    </row>
    <row r="114" spans="1:17" ht="26.4" thickTop="1" thickBot="1">
      <c r="A114" s="73">
        <v>98</v>
      </c>
      <c r="B114" s="78"/>
      <c r="C114" s="74"/>
      <c r="D114" s="75"/>
      <c r="E114" s="76"/>
      <c r="F114" s="77"/>
      <c r="G114" s="77"/>
      <c r="H114" s="78"/>
      <c r="I114" s="86"/>
      <c r="J114" s="77"/>
      <c r="K114" s="80"/>
      <c r="L114" s="81"/>
      <c r="M114" s="80"/>
      <c r="N114" s="81"/>
      <c r="O114" s="82">
        <f t="shared" si="0"/>
        <v>0</v>
      </c>
      <c r="P114" s="83">
        <f>N114/N17</f>
        <v>0</v>
      </c>
      <c r="Q114" s="81"/>
    </row>
    <row r="115" spans="1:17" ht="26.4" thickTop="1" thickBot="1">
      <c r="A115" s="73">
        <v>99</v>
      </c>
      <c r="B115" s="78"/>
      <c r="C115" s="74"/>
      <c r="D115" s="75"/>
      <c r="E115" s="76"/>
      <c r="F115" s="77"/>
      <c r="G115" s="77"/>
      <c r="H115" s="78"/>
      <c r="I115" s="79"/>
      <c r="J115" s="77"/>
      <c r="K115" s="80"/>
      <c r="L115" s="81"/>
      <c r="M115" s="80"/>
      <c r="N115" s="81"/>
      <c r="O115" s="82">
        <f t="shared" si="0"/>
        <v>0</v>
      </c>
      <c r="P115" s="83">
        <f>N115/N17</f>
        <v>0</v>
      </c>
      <c r="Q115" s="81"/>
    </row>
    <row r="116" spans="1:17" ht="26.4" thickTop="1" thickBot="1">
      <c r="A116" s="73">
        <v>100</v>
      </c>
      <c r="B116" s="78"/>
      <c r="C116" s="74"/>
      <c r="D116" s="75"/>
      <c r="E116" s="76"/>
      <c r="F116" s="77"/>
      <c r="G116" s="77"/>
      <c r="H116" s="78"/>
      <c r="I116" s="86"/>
      <c r="J116" s="77"/>
      <c r="K116" s="80"/>
      <c r="L116" s="81"/>
      <c r="M116" s="80"/>
      <c r="N116" s="81"/>
      <c r="O116" s="82">
        <f t="shared" si="0"/>
        <v>0</v>
      </c>
      <c r="P116" s="83">
        <f>N116/N17</f>
        <v>0</v>
      </c>
      <c r="Q116" s="81"/>
    </row>
    <row r="117" spans="1:17" thickTop="1">
      <c r="A117" s="375"/>
      <c r="H117" s="87"/>
      <c r="I117" s="87"/>
    </row>
    <row r="118" spans="1:17" ht="14.4">
      <c r="A118" s="375"/>
      <c r="I118" s="87"/>
    </row>
    <row r="119" spans="1:17" ht="14.4">
      <c r="A119" s="375"/>
      <c r="I119" s="87"/>
    </row>
    <row r="120" spans="1:17" ht="14.4">
      <c r="A120" s="375"/>
      <c r="I120" s="87"/>
    </row>
    <row r="121" spans="1:17" ht="14.4">
      <c r="I121" s="87"/>
    </row>
    <row r="122" spans="1:17" ht="14.4">
      <c r="I122" s="87"/>
    </row>
    <row r="123" spans="1:17" ht="14.4">
      <c r="I123" s="87"/>
    </row>
    <row r="124" spans="1:17" ht="14.4">
      <c r="I124" s="87"/>
    </row>
    <row r="125" spans="1:17" ht="14.4">
      <c r="I125" s="87"/>
    </row>
    <row r="126" spans="1:17" ht="14.4">
      <c r="I126" s="87"/>
    </row>
    <row r="127" spans="1:17" ht="14.4">
      <c r="I127" s="87"/>
    </row>
    <row r="128" spans="1:17" ht="14.4">
      <c r="I128" s="87"/>
    </row>
    <row r="129" spans="9:9" ht="14.4">
      <c r="I129" s="87"/>
    </row>
    <row r="130" spans="9:9" ht="14.4">
      <c r="I130" s="87"/>
    </row>
    <row r="131" spans="9:9" ht="14.4">
      <c r="I131" s="87"/>
    </row>
    <row r="132" spans="9:9" ht="14.4">
      <c r="I132" s="87"/>
    </row>
    <row r="133" spans="9:9" ht="14.4">
      <c r="I133" s="87"/>
    </row>
    <row r="134" spans="9:9" ht="14.4">
      <c r="I134" s="87"/>
    </row>
    <row r="135" spans="9:9" ht="14.4">
      <c r="I135" s="87"/>
    </row>
    <row r="136" spans="9:9" ht="14.4">
      <c r="I136" s="87"/>
    </row>
    <row r="137" spans="9:9" ht="14.4">
      <c r="I137" s="87"/>
    </row>
    <row r="138" spans="9:9" ht="14.4">
      <c r="I138" s="87"/>
    </row>
    <row r="139" spans="9:9" ht="14.4">
      <c r="I139" s="87"/>
    </row>
    <row r="140" spans="9:9" ht="14.4">
      <c r="I140" s="87"/>
    </row>
    <row r="141" spans="9:9" ht="14.4">
      <c r="I141" s="87"/>
    </row>
    <row r="142" spans="9:9" ht="14.4">
      <c r="I142" s="87"/>
    </row>
    <row r="143" spans="9:9" ht="14.4">
      <c r="I143" s="87"/>
    </row>
    <row r="144" spans="9:9" ht="14.4">
      <c r="I144" s="87"/>
    </row>
    <row r="145" spans="9:9" ht="14.4">
      <c r="I145" s="87"/>
    </row>
    <row r="146" spans="9:9" ht="14.4">
      <c r="I146" s="87"/>
    </row>
    <row r="147" spans="9:9" ht="14.4">
      <c r="I147" s="87"/>
    </row>
    <row r="148" spans="9:9" ht="14.4">
      <c r="I148" s="87"/>
    </row>
    <row r="149" spans="9:9" ht="14.4">
      <c r="I149" s="87"/>
    </row>
    <row r="150" spans="9:9" ht="14.4">
      <c r="I150" s="87"/>
    </row>
    <row r="151" spans="9:9" ht="14.4">
      <c r="I151" s="87"/>
    </row>
    <row r="152" spans="9:9" ht="14.4">
      <c r="I152" s="87"/>
    </row>
    <row r="153" spans="9:9" ht="14.4">
      <c r="I153" s="87"/>
    </row>
    <row r="154" spans="9:9" ht="14.4">
      <c r="I154" s="87"/>
    </row>
    <row r="155" spans="9:9" ht="14.4">
      <c r="I155" s="87"/>
    </row>
    <row r="156" spans="9:9" ht="14.4">
      <c r="I156" s="87"/>
    </row>
    <row r="157" spans="9:9" ht="14.4">
      <c r="I157" s="87"/>
    </row>
    <row r="158" spans="9:9" ht="14.4">
      <c r="I158" s="87"/>
    </row>
    <row r="159" spans="9:9" ht="14.4">
      <c r="I159" s="87"/>
    </row>
    <row r="160" spans="9:9" ht="14.4">
      <c r="I160" s="87"/>
    </row>
    <row r="161" spans="9:9" ht="14.4">
      <c r="I161" s="87"/>
    </row>
    <row r="162" spans="9:9" ht="14.4">
      <c r="I162" s="87"/>
    </row>
    <row r="163" spans="9:9" ht="14.4">
      <c r="I163" s="87"/>
    </row>
    <row r="164" spans="9:9" ht="14.4">
      <c r="I164" s="87"/>
    </row>
    <row r="165" spans="9:9" ht="14.4">
      <c r="I165" s="87"/>
    </row>
    <row r="166" spans="9:9" ht="14.4">
      <c r="I166" s="87"/>
    </row>
    <row r="167" spans="9:9" ht="14.4">
      <c r="I167" s="87"/>
    </row>
    <row r="168" spans="9:9" ht="14.4">
      <c r="I168" s="87"/>
    </row>
    <row r="169" spans="9:9" ht="14.4">
      <c r="I169" s="87"/>
    </row>
    <row r="170" spans="9:9" ht="14.4">
      <c r="I170" s="87"/>
    </row>
    <row r="171" spans="9:9" ht="14.4">
      <c r="I171" s="87"/>
    </row>
    <row r="172" spans="9:9" ht="14.4">
      <c r="I172" s="87"/>
    </row>
    <row r="173" spans="9:9" ht="14.4">
      <c r="I173" s="87"/>
    </row>
    <row r="174" spans="9:9" ht="14.4">
      <c r="I174" s="87"/>
    </row>
    <row r="175" spans="9:9" ht="14.4">
      <c r="I175" s="87"/>
    </row>
    <row r="176" spans="9:9" ht="14.4">
      <c r="I176" s="87"/>
    </row>
    <row r="177" spans="9:9" ht="14.4">
      <c r="I177" s="87"/>
    </row>
    <row r="178" spans="9:9" ht="14.4">
      <c r="I178" s="87"/>
    </row>
    <row r="179" spans="9:9" ht="14.4">
      <c r="I179" s="87"/>
    </row>
    <row r="180" spans="9:9" ht="14.4">
      <c r="I180" s="87"/>
    </row>
    <row r="181" spans="9:9" ht="14.4">
      <c r="I181" s="87"/>
    </row>
    <row r="182" spans="9:9" ht="14.4">
      <c r="I182" s="87"/>
    </row>
    <row r="183" spans="9:9" ht="14.4">
      <c r="I183" s="87"/>
    </row>
    <row r="184" spans="9:9" ht="14.4">
      <c r="I184" s="87"/>
    </row>
    <row r="185" spans="9:9" ht="14.4">
      <c r="I185" s="87"/>
    </row>
    <row r="186" spans="9:9" ht="14.4">
      <c r="I186" s="87"/>
    </row>
    <row r="187" spans="9:9" ht="14.4">
      <c r="I187" s="87"/>
    </row>
    <row r="188" spans="9:9" ht="14.4">
      <c r="I188" s="87"/>
    </row>
    <row r="189" spans="9:9" ht="14.4">
      <c r="I189" s="87"/>
    </row>
    <row r="190" spans="9:9" ht="14.4">
      <c r="I190" s="87"/>
    </row>
    <row r="191" spans="9:9" ht="14.4">
      <c r="I191" s="87"/>
    </row>
    <row r="192" spans="9:9" ht="14.4">
      <c r="I192" s="87"/>
    </row>
    <row r="193" spans="9:9" ht="14.4">
      <c r="I193" s="87"/>
    </row>
    <row r="194" spans="9:9" ht="14.4">
      <c r="I194" s="87"/>
    </row>
    <row r="195" spans="9:9" ht="14.4">
      <c r="I195" s="87"/>
    </row>
    <row r="196" spans="9:9" ht="14.4">
      <c r="I196" s="87"/>
    </row>
    <row r="197" spans="9:9" ht="14.4">
      <c r="I197" s="87"/>
    </row>
    <row r="198" spans="9:9" ht="14.4">
      <c r="I198" s="87"/>
    </row>
    <row r="199" spans="9:9" ht="14.4">
      <c r="I199" s="87"/>
    </row>
    <row r="200" spans="9:9" ht="14.4">
      <c r="I200" s="87"/>
    </row>
    <row r="201" spans="9:9" ht="14.4">
      <c r="I201" s="87"/>
    </row>
    <row r="202" spans="9:9" ht="14.4">
      <c r="I202" s="87"/>
    </row>
    <row r="203" spans="9:9" ht="14.4">
      <c r="I203" s="87"/>
    </row>
    <row r="204" spans="9:9" ht="14.4">
      <c r="I204" s="87"/>
    </row>
    <row r="205" spans="9:9" ht="14.4">
      <c r="I205" s="87"/>
    </row>
    <row r="206" spans="9:9" ht="14.4">
      <c r="I206" s="87"/>
    </row>
    <row r="207" spans="9:9" ht="14.4">
      <c r="I207" s="87"/>
    </row>
    <row r="208" spans="9:9" ht="14.4">
      <c r="I208" s="87"/>
    </row>
    <row r="209" spans="9:9" ht="14.4">
      <c r="I209" s="87"/>
    </row>
    <row r="210" spans="9:9" ht="14.4">
      <c r="I210" s="87"/>
    </row>
    <row r="211" spans="9:9" ht="14.4">
      <c r="I211" s="87"/>
    </row>
    <row r="212" spans="9:9" ht="14.4">
      <c r="I212" s="87"/>
    </row>
    <row r="213" spans="9:9" ht="14.4">
      <c r="I213" s="87"/>
    </row>
    <row r="214" spans="9:9" ht="14.4">
      <c r="I214" s="87"/>
    </row>
    <row r="215" spans="9:9" ht="14.4">
      <c r="I215" s="87"/>
    </row>
    <row r="216" spans="9:9" ht="14.4">
      <c r="I216" s="87"/>
    </row>
    <row r="217" spans="9:9" ht="14.4">
      <c r="I217" s="87"/>
    </row>
    <row r="218" spans="9:9" ht="14.4">
      <c r="I218" s="87"/>
    </row>
    <row r="219" spans="9:9" ht="14.4">
      <c r="I219" s="87"/>
    </row>
    <row r="220" spans="9:9" ht="14.4">
      <c r="I220" s="87"/>
    </row>
    <row r="221" spans="9:9" ht="14.4">
      <c r="I221" s="87"/>
    </row>
    <row r="222" spans="9:9" ht="14.4">
      <c r="I222" s="87"/>
    </row>
    <row r="223" spans="9:9" ht="14.4">
      <c r="I223" s="87"/>
    </row>
    <row r="224" spans="9:9" ht="14.4">
      <c r="I224" s="87"/>
    </row>
    <row r="225" spans="9:9" ht="14.4">
      <c r="I225" s="87"/>
    </row>
    <row r="226" spans="9:9" ht="14.4">
      <c r="I226" s="87"/>
    </row>
    <row r="227" spans="9:9" ht="14.4">
      <c r="I227" s="87"/>
    </row>
    <row r="228" spans="9:9" ht="14.4">
      <c r="I228" s="87"/>
    </row>
    <row r="229" spans="9:9" ht="14.4">
      <c r="I229" s="87"/>
    </row>
    <row r="230" spans="9:9" ht="14.4">
      <c r="I230" s="87"/>
    </row>
    <row r="231" spans="9:9" ht="14.4">
      <c r="I231" s="87"/>
    </row>
    <row r="232" spans="9:9" ht="14.4">
      <c r="I232" s="87"/>
    </row>
    <row r="233" spans="9:9" ht="14.4">
      <c r="I233" s="87"/>
    </row>
    <row r="234" spans="9:9" ht="14.4">
      <c r="I234" s="87"/>
    </row>
    <row r="235" spans="9:9" ht="14.4">
      <c r="I235" s="87"/>
    </row>
    <row r="236" spans="9:9" ht="14.4">
      <c r="I236" s="87"/>
    </row>
    <row r="237" spans="9:9" ht="14.4">
      <c r="I237" s="87"/>
    </row>
    <row r="238" spans="9:9" ht="14.4">
      <c r="I238" s="87"/>
    </row>
    <row r="239" spans="9:9" ht="14.4">
      <c r="I239" s="87"/>
    </row>
    <row r="240" spans="9:9" ht="14.4">
      <c r="I240" s="87"/>
    </row>
    <row r="241" spans="9:9" ht="14.4">
      <c r="I241" s="87"/>
    </row>
    <row r="242" spans="9:9" ht="14.4">
      <c r="I242" s="87"/>
    </row>
    <row r="243" spans="9:9" ht="14.4">
      <c r="I243" s="87"/>
    </row>
    <row r="244" spans="9:9" ht="14.4">
      <c r="I244" s="87"/>
    </row>
    <row r="245" spans="9:9" ht="14.4">
      <c r="I245" s="87"/>
    </row>
    <row r="246" spans="9:9" ht="14.4">
      <c r="I246" s="87"/>
    </row>
    <row r="247" spans="9:9" ht="14.4">
      <c r="I247" s="87"/>
    </row>
    <row r="248" spans="9:9" ht="14.4">
      <c r="I248" s="87"/>
    </row>
    <row r="249" spans="9:9" ht="14.4">
      <c r="I249" s="87"/>
    </row>
    <row r="250" spans="9:9" ht="14.4">
      <c r="I250" s="87"/>
    </row>
    <row r="251" spans="9:9" ht="14.4">
      <c r="I251" s="87"/>
    </row>
    <row r="252" spans="9:9" ht="14.4">
      <c r="I252" s="87"/>
    </row>
    <row r="253" spans="9:9" ht="14.4">
      <c r="I253" s="87"/>
    </row>
    <row r="254" spans="9:9" ht="14.4">
      <c r="I254" s="87"/>
    </row>
    <row r="255" spans="9:9" ht="14.4">
      <c r="I255" s="87"/>
    </row>
    <row r="256" spans="9:9" ht="14.4">
      <c r="I256" s="87"/>
    </row>
    <row r="257" spans="9:9" ht="14.4">
      <c r="I257" s="87"/>
    </row>
    <row r="258" spans="9:9" ht="14.4">
      <c r="I258" s="87"/>
    </row>
    <row r="259" spans="9:9" ht="14.4">
      <c r="I259" s="87"/>
    </row>
    <row r="260" spans="9:9" ht="14.4">
      <c r="I260" s="87"/>
    </row>
    <row r="261" spans="9:9" ht="14.4">
      <c r="I261" s="87"/>
    </row>
    <row r="262" spans="9:9" ht="14.4">
      <c r="I262" s="87"/>
    </row>
    <row r="263" spans="9:9" ht="14.4">
      <c r="I263" s="87"/>
    </row>
    <row r="264" spans="9:9" ht="14.4">
      <c r="I264" s="87"/>
    </row>
    <row r="265" spans="9:9" ht="14.4">
      <c r="I265" s="87"/>
    </row>
    <row r="266" spans="9:9" ht="14.4">
      <c r="I266" s="87"/>
    </row>
    <row r="267" spans="9:9" ht="14.4">
      <c r="I267" s="87"/>
    </row>
    <row r="268" spans="9:9" ht="14.4">
      <c r="I268" s="87"/>
    </row>
    <row r="269" spans="9:9" ht="14.4">
      <c r="I269" s="87"/>
    </row>
    <row r="270" spans="9:9" ht="14.4">
      <c r="I270" s="87"/>
    </row>
    <row r="271" spans="9:9" ht="14.4">
      <c r="I271" s="87"/>
    </row>
    <row r="272" spans="9:9" ht="14.4">
      <c r="I272" s="87"/>
    </row>
    <row r="273" spans="9:9" ht="14.4">
      <c r="I273" s="87"/>
    </row>
    <row r="274" spans="9:9" ht="14.4">
      <c r="I274" s="87"/>
    </row>
    <row r="275" spans="9:9" ht="14.4">
      <c r="I275" s="87"/>
    </row>
    <row r="276" spans="9:9" ht="14.4">
      <c r="I276" s="87"/>
    </row>
    <row r="277" spans="9:9" ht="14.4">
      <c r="I277" s="87"/>
    </row>
    <row r="278" spans="9:9" ht="14.4">
      <c r="I278" s="87"/>
    </row>
    <row r="279" spans="9:9" ht="14.4">
      <c r="I279" s="87"/>
    </row>
    <row r="280" spans="9:9" ht="14.4">
      <c r="I280" s="87"/>
    </row>
    <row r="281" spans="9:9" ht="14.4">
      <c r="I281" s="87"/>
    </row>
    <row r="282" spans="9:9" ht="14.4">
      <c r="I282" s="87"/>
    </row>
    <row r="283" spans="9:9" ht="14.4">
      <c r="I283" s="87"/>
    </row>
    <row r="284" spans="9:9" ht="14.4">
      <c r="I284" s="87"/>
    </row>
    <row r="285" spans="9:9" ht="14.4">
      <c r="I285" s="87"/>
    </row>
    <row r="286" spans="9:9" ht="14.4">
      <c r="I286" s="87"/>
    </row>
    <row r="287" spans="9:9" ht="14.4">
      <c r="I287" s="87"/>
    </row>
    <row r="288" spans="9:9" ht="14.4">
      <c r="I288" s="87"/>
    </row>
    <row r="289" spans="9:9" ht="14.4">
      <c r="I289" s="87"/>
    </row>
    <row r="290" spans="9:9" ht="14.4">
      <c r="I290" s="87"/>
    </row>
    <row r="291" spans="9:9" ht="14.4">
      <c r="I291" s="87"/>
    </row>
    <row r="292" spans="9:9" ht="14.4">
      <c r="I292" s="87"/>
    </row>
    <row r="293" spans="9:9" ht="14.4">
      <c r="I293" s="87"/>
    </row>
    <row r="294" spans="9:9" ht="14.4">
      <c r="I294" s="87"/>
    </row>
    <row r="295" spans="9:9" ht="14.4">
      <c r="I295" s="87"/>
    </row>
    <row r="296" spans="9:9" ht="14.4">
      <c r="I296" s="87"/>
    </row>
    <row r="297" spans="9:9" ht="14.4">
      <c r="I297" s="87"/>
    </row>
    <row r="298" spans="9:9" ht="14.4">
      <c r="I298" s="87"/>
    </row>
    <row r="299" spans="9:9" ht="14.4">
      <c r="I299" s="87"/>
    </row>
    <row r="300" spans="9:9" ht="14.4">
      <c r="I300" s="87"/>
    </row>
    <row r="301" spans="9:9" ht="14.4">
      <c r="I301" s="87"/>
    </row>
    <row r="302" spans="9:9" ht="14.4">
      <c r="I302" s="87"/>
    </row>
    <row r="303" spans="9:9" ht="14.4">
      <c r="I303" s="87"/>
    </row>
    <row r="304" spans="9:9" ht="14.4">
      <c r="I304" s="87"/>
    </row>
    <row r="305" spans="9:9" ht="14.4">
      <c r="I305" s="87"/>
    </row>
    <row r="306" spans="9:9" ht="14.4">
      <c r="I306" s="87"/>
    </row>
    <row r="307" spans="9:9" ht="14.4">
      <c r="I307" s="87"/>
    </row>
    <row r="308" spans="9:9" ht="14.4">
      <c r="I308" s="87"/>
    </row>
    <row r="309" spans="9:9" ht="14.4">
      <c r="I309" s="87"/>
    </row>
    <row r="310" spans="9:9" ht="14.4">
      <c r="I310" s="87"/>
    </row>
    <row r="311" spans="9:9" ht="14.4">
      <c r="I311" s="87"/>
    </row>
    <row r="312" spans="9:9" ht="14.4">
      <c r="I312" s="87"/>
    </row>
    <row r="313" spans="9:9" ht="14.4">
      <c r="I313" s="87"/>
    </row>
    <row r="314" spans="9:9" ht="14.4">
      <c r="I314" s="87"/>
    </row>
    <row r="315" spans="9:9" ht="14.4">
      <c r="I315" s="87"/>
    </row>
    <row r="316" spans="9:9" ht="14.4">
      <c r="I316" s="87"/>
    </row>
    <row r="317" spans="9:9" ht="14.4">
      <c r="I317" s="87"/>
    </row>
    <row r="318" spans="9:9" ht="14.4">
      <c r="I318" s="87"/>
    </row>
    <row r="319" spans="9:9" ht="14.4">
      <c r="I319" s="87"/>
    </row>
    <row r="320" spans="9:9" ht="14.4">
      <c r="I320" s="87"/>
    </row>
    <row r="321" spans="9:9" ht="14.4">
      <c r="I321" s="87"/>
    </row>
    <row r="322" spans="9:9" ht="14.4">
      <c r="I322" s="87"/>
    </row>
    <row r="323" spans="9:9" ht="14.4">
      <c r="I323" s="87"/>
    </row>
    <row r="324" spans="9:9" ht="14.4">
      <c r="I324" s="87"/>
    </row>
    <row r="325" spans="9:9" ht="14.4">
      <c r="I325" s="87"/>
    </row>
    <row r="326" spans="9:9" ht="14.4">
      <c r="I326" s="87"/>
    </row>
    <row r="327" spans="9:9" ht="14.4">
      <c r="I327" s="87"/>
    </row>
    <row r="328" spans="9:9" ht="14.4">
      <c r="I328" s="87"/>
    </row>
    <row r="329" spans="9:9" ht="14.4">
      <c r="I329" s="87"/>
    </row>
    <row r="330" spans="9:9" ht="14.4">
      <c r="I330" s="87"/>
    </row>
    <row r="331" spans="9:9" ht="14.4">
      <c r="I331" s="87"/>
    </row>
    <row r="332" spans="9:9" ht="14.4">
      <c r="I332" s="87"/>
    </row>
    <row r="333" spans="9:9" ht="14.4">
      <c r="I333" s="87"/>
    </row>
    <row r="334" spans="9:9" ht="14.4">
      <c r="I334" s="87"/>
    </row>
    <row r="335" spans="9:9" ht="14.4">
      <c r="I335" s="87"/>
    </row>
    <row r="336" spans="9:9" ht="14.4">
      <c r="I336" s="87"/>
    </row>
    <row r="337" spans="9:9" ht="14.4">
      <c r="I337" s="87"/>
    </row>
    <row r="338" spans="9:9" ht="14.4">
      <c r="I338" s="87"/>
    </row>
    <row r="339" spans="9:9" ht="14.4">
      <c r="I339" s="87"/>
    </row>
    <row r="340" spans="9:9" ht="14.4">
      <c r="I340" s="87"/>
    </row>
    <row r="341" spans="9:9" ht="14.4">
      <c r="I341" s="87"/>
    </row>
    <row r="342" spans="9:9" ht="14.4">
      <c r="I342" s="87"/>
    </row>
    <row r="343" spans="9:9" ht="14.4">
      <c r="I343" s="87"/>
    </row>
    <row r="344" spans="9:9" ht="14.4">
      <c r="I344" s="87"/>
    </row>
    <row r="345" spans="9:9" ht="14.4">
      <c r="I345" s="87"/>
    </row>
    <row r="346" spans="9:9" ht="14.4">
      <c r="I346" s="87"/>
    </row>
    <row r="347" spans="9:9" ht="14.4">
      <c r="I347" s="87"/>
    </row>
    <row r="348" spans="9:9" ht="14.4">
      <c r="I348" s="87"/>
    </row>
    <row r="349" spans="9:9" ht="14.4">
      <c r="I349" s="87"/>
    </row>
    <row r="350" spans="9:9" ht="14.4">
      <c r="I350" s="87"/>
    </row>
    <row r="351" spans="9:9" ht="14.4">
      <c r="I351" s="87"/>
    </row>
    <row r="352" spans="9:9" ht="14.4">
      <c r="I352" s="87"/>
    </row>
    <row r="353" spans="9:9" ht="14.4">
      <c r="I353" s="87"/>
    </row>
    <row r="354" spans="9:9" ht="14.4">
      <c r="I354" s="87"/>
    </row>
    <row r="355" spans="9:9" ht="14.4">
      <c r="I355" s="87"/>
    </row>
    <row r="356" spans="9:9" ht="14.4">
      <c r="I356" s="87"/>
    </row>
    <row r="357" spans="9:9" ht="14.4">
      <c r="I357" s="87"/>
    </row>
    <row r="358" spans="9:9" ht="14.4">
      <c r="I358" s="87"/>
    </row>
    <row r="359" spans="9:9" ht="14.4">
      <c r="I359" s="87"/>
    </row>
    <row r="360" spans="9:9" ht="14.4">
      <c r="I360" s="87"/>
    </row>
    <row r="361" spans="9:9" ht="14.4">
      <c r="I361" s="87"/>
    </row>
    <row r="362" spans="9:9" ht="14.4">
      <c r="I362" s="87"/>
    </row>
    <row r="363" spans="9:9" ht="14.4">
      <c r="I363" s="87"/>
    </row>
    <row r="364" spans="9:9" ht="14.4">
      <c r="I364" s="87"/>
    </row>
    <row r="365" spans="9:9" ht="14.4">
      <c r="I365" s="87"/>
    </row>
    <row r="366" spans="9:9" ht="14.4">
      <c r="I366" s="87"/>
    </row>
    <row r="367" spans="9:9" ht="14.4">
      <c r="I367" s="87"/>
    </row>
    <row r="368" spans="9:9" ht="14.4">
      <c r="I368" s="87"/>
    </row>
    <row r="369" spans="9:9" ht="14.4">
      <c r="I369" s="87"/>
    </row>
    <row r="370" spans="9:9" ht="14.4">
      <c r="I370" s="87"/>
    </row>
    <row r="371" spans="9:9" ht="14.4">
      <c r="I371" s="87"/>
    </row>
    <row r="372" spans="9:9" ht="14.4">
      <c r="I372" s="87"/>
    </row>
    <row r="373" spans="9:9" ht="14.4">
      <c r="I373" s="87"/>
    </row>
    <row r="374" spans="9:9" ht="14.4">
      <c r="I374" s="87"/>
    </row>
    <row r="375" spans="9:9" ht="14.4">
      <c r="I375" s="87"/>
    </row>
    <row r="376" spans="9:9" ht="14.4">
      <c r="I376" s="87"/>
    </row>
    <row r="377" spans="9:9" ht="14.4">
      <c r="I377" s="87"/>
    </row>
    <row r="378" spans="9:9" ht="14.4">
      <c r="I378" s="87"/>
    </row>
    <row r="379" spans="9:9" ht="14.4">
      <c r="I379" s="87"/>
    </row>
    <row r="380" spans="9:9" ht="14.4">
      <c r="I380" s="87"/>
    </row>
    <row r="381" spans="9:9" ht="14.4">
      <c r="I381" s="87"/>
    </row>
    <row r="382" spans="9:9" ht="14.4">
      <c r="I382" s="87"/>
    </row>
    <row r="383" spans="9:9" ht="14.4">
      <c r="I383" s="87"/>
    </row>
    <row r="384" spans="9:9" ht="14.4">
      <c r="I384" s="87"/>
    </row>
    <row r="385" spans="9:9" ht="14.4">
      <c r="I385" s="87"/>
    </row>
    <row r="386" spans="9:9" ht="14.4">
      <c r="I386" s="87"/>
    </row>
    <row r="387" spans="9:9" ht="14.4">
      <c r="I387" s="87"/>
    </row>
    <row r="388" spans="9:9" ht="14.4">
      <c r="I388" s="87"/>
    </row>
    <row r="389" spans="9:9" ht="14.4">
      <c r="I389" s="87"/>
    </row>
    <row r="390" spans="9:9" ht="14.4">
      <c r="I390" s="87"/>
    </row>
    <row r="391" spans="9:9" ht="14.4">
      <c r="I391" s="87"/>
    </row>
    <row r="392" spans="9:9" ht="14.4">
      <c r="I392" s="87"/>
    </row>
    <row r="393" spans="9:9" ht="14.4">
      <c r="I393" s="87"/>
    </row>
    <row r="394" spans="9:9" ht="14.4">
      <c r="I394" s="87"/>
    </row>
    <row r="395" spans="9:9" ht="14.4">
      <c r="I395" s="87"/>
    </row>
    <row r="396" spans="9:9" ht="14.4">
      <c r="I396" s="87"/>
    </row>
    <row r="397" spans="9:9" ht="14.4">
      <c r="I397" s="87"/>
    </row>
    <row r="398" spans="9:9" ht="14.4">
      <c r="I398" s="87"/>
    </row>
    <row r="399" spans="9:9" ht="14.4">
      <c r="I399" s="87"/>
    </row>
    <row r="400" spans="9:9" ht="14.4">
      <c r="I400" s="87"/>
    </row>
    <row r="401" spans="9:9" ht="14.4">
      <c r="I401" s="87"/>
    </row>
    <row r="402" spans="9:9" ht="14.4">
      <c r="I402" s="87"/>
    </row>
    <row r="403" spans="9:9" ht="14.4">
      <c r="I403" s="87"/>
    </row>
    <row r="404" spans="9:9" ht="14.4">
      <c r="I404" s="87"/>
    </row>
    <row r="405" spans="9:9" ht="14.4">
      <c r="I405" s="87"/>
    </row>
    <row r="406" spans="9:9" ht="14.4">
      <c r="I406" s="87"/>
    </row>
    <row r="407" spans="9:9" ht="14.4">
      <c r="I407" s="87"/>
    </row>
    <row r="408" spans="9:9" ht="14.4">
      <c r="I408" s="87"/>
    </row>
    <row r="409" spans="9:9" ht="14.4">
      <c r="I409" s="87"/>
    </row>
    <row r="410" spans="9:9" ht="14.4">
      <c r="I410" s="87"/>
    </row>
    <row r="411" spans="9:9" ht="14.4">
      <c r="I411" s="87"/>
    </row>
    <row r="412" spans="9:9" ht="14.4">
      <c r="I412" s="87"/>
    </row>
    <row r="413" spans="9:9" ht="14.4">
      <c r="I413" s="87"/>
    </row>
    <row r="414" spans="9:9" ht="14.4">
      <c r="I414" s="87"/>
    </row>
    <row r="415" spans="9:9" ht="14.4">
      <c r="I415" s="87"/>
    </row>
    <row r="416" spans="9:9" ht="14.4">
      <c r="I416" s="87"/>
    </row>
    <row r="417" spans="9:9" ht="14.4">
      <c r="I417" s="87"/>
    </row>
    <row r="418" spans="9:9" ht="14.4">
      <c r="I418" s="87"/>
    </row>
    <row r="419" spans="9:9" ht="14.4">
      <c r="I419" s="87"/>
    </row>
    <row r="420" spans="9:9" ht="14.4">
      <c r="I420" s="87"/>
    </row>
    <row r="421" spans="9:9" ht="14.4">
      <c r="I421" s="87"/>
    </row>
    <row r="422" spans="9:9" ht="14.4">
      <c r="I422" s="87"/>
    </row>
    <row r="423" spans="9:9" ht="14.4">
      <c r="I423" s="87"/>
    </row>
    <row r="424" spans="9:9" ht="14.4">
      <c r="I424" s="87"/>
    </row>
    <row r="425" spans="9:9" ht="14.4">
      <c r="I425" s="87"/>
    </row>
    <row r="426" spans="9:9" ht="14.4">
      <c r="I426" s="87"/>
    </row>
    <row r="427" spans="9:9" ht="14.4">
      <c r="I427" s="87"/>
    </row>
    <row r="428" spans="9:9" ht="14.4">
      <c r="I428" s="87"/>
    </row>
    <row r="429" spans="9:9" ht="14.4">
      <c r="I429" s="87"/>
    </row>
    <row r="430" spans="9:9" ht="14.4">
      <c r="I430" s="87"/>
    </row>
    <row r="431" spans="9:9" ht="14.4">
      <c r="I431" s="87"/>
    </row>
    <row r="432" spans="9:9" ht="14.4">
      <c r="I432" s="87"/>
    </row>
    <row r="433" spans="9:9" ht="14.4">
      <c r="I433" s="87"/>
    </row>
    <row r="434" spans="9:9" ht="14.4">
      <c r="I434" s="87"/>
    </row>
    <row r="435" spans="9:9" ht="14.4">
      <c r="I435" s="87"/>
    </row>
    <row r="436" spans="9:9" ht="14.4">
      <c r="I436" s="87"/>
    </row>
    <row r="437" spans="9:9" ht="14.4">
      <c r="I437" s="87"/>
    </row>
    <row r="438" spans="9:9" ht="14.4">
      <c r="I438" s="87"/>
    </row>
    <row r="439" spans="9:9" ht="14.4">
      <c r="I439" s="87"/>
    </row>
    <row r="440" spans="9:9" ht="14.4">
      <c r="I440" s="87"/>
    </row>
    <row r="441" spans="9:9" ht="14.4">
      <c r="I441" s="87"/>
    </row>
    <row r="442" spans="9:9" ht="14.4">
      <c r="I442" s="87"/>
    </row>
    <row r="443" spans="9:9" ht="14.4">
      <c r="I443" s="87"/>
    </row>
    <row r="444" spans="9:9" ht="14.4">
      <c r="I444" s="87"/>
    </row>
    <row r="445" spans="9:9" ht="14.4">
      <c r="I445" s="87"/>
    </row>
    <row r="446" spans="9:9" ht="14.4">
      <c r="I446" s="87"/>
    </row>
    <row r="447" spans="9:9" ht="14.4">
      <c r="I447" s="87"/>
    </row>
    <row r="448" spans="9:9" ht="14.4">
      <c r="I448" s="87"/>
    </row>
    <row r="449" spans="9:9" ht="14.4">
      <c r="I449" s="87"/>
    </row>
    <row r="450" spans="9:9" ht="14.4">
      <c r="I450" s="87"/>
    </row>
    <row r="451" spans="9:9" ht="14.4">
      <c r="I451" s="87"/>
    </row>
    <row r="452" spans="9:9" ht="14.4">
      <c r="I452" s="87"/>
    </row>
    <row r="453" spans="9:9" ht="14.4">
      <c r="I453" s="87"/>
    </row>
    <row r="454" spans="9:9" ht="14.4">
      <c r="I454" s="87"/>
    </row>
    <row r="455" spans="9:9" ht="14.4">
      <c r="I455" s="87"/>
    </row>
    <row r="456" spans="9:9" ht="14.4">
      <c r="I456" s="87"/>
    </row>
    <row r="457" spans="9:9" ht="14.4">
      <c r="I457" s="87"/>
    </row>
    <row r="458" spans="9:9" ht="14.4">
      <c r="I458" s="87"/>
    </row>
    <row r="459" spans="9:9" ht="14.4">
      <c r="I459" s="87"/>
    </row>
    <row r="460" spans="9:9" ht="14.4">
      <c r="I460" s="87"/>
    </row>
    <row r="461" spans="9:9" ht="14.4">
      <c r="I461" s="87"/>
    </row>
    <row r="462" spans="9:9" ht="14.4">
      <c r="I462" s="87"/>
    </row>
    <row r="463" spans="9:9" ht="14.4">
      <c r="I463" s="87"/>
    </row>
    <row r="464" spans="9:9" ht="14.4">
      <c r="I464" s="87"/>
    </row>
    <row r="465" spans="9:9" ht="14.4">
      <c r="I465" s="87"/>
    </row>
    <row r="466" spans="9:9" ht="14.4">
      <c r="I466" s="87"/>
    </row>
    <row r="467" spans="9:9" ht="14.4">
      <c r="I467" s="87"/>
    </row>
    <row r="468" spans="9:9" ht="14.4">
      <c r="I468" s="87"/>
    </row>
    <row r="469" spans="9:9" ht="14.4">
      <c r="I469" s="87"/>
    </row>
    <row r="470" spans="9:9" ht="14.4">
      <c r="I470" s="87"/>
    </row>
    <row r="471" spans="9:9" ht="14.4">
      <c r="I471" s="87"/>
    </row>
    <row r="472" spans="9:9" ht="14.4">
      <c r="I472" s="87"/>
    </row>
    <row r="473" spans="9:9" ht="14.4">
      <c r="I473" s="87"/>
    </row>
    <row r="474" spans="9:9" ht="14.4">
      <c r="I474" s="87"/>
    </row>
    <row r="475" spans="9:9" ht="14.4">
      <c r="I475" s="87"/>
    </row>
    <row r="476" spans="9:9" ht="14.4">
      <c r="I476" s="87"/>
    </row>
    <row r="477" spans="9:9" ht="14.4">
      <c r="I477" s="87"/>
    </row>
    <row r="478" spans="9:9" ht="14.4">
      <c r="I478" s="87"/>
    </row>
    <row r="479" spans="9:9" ht="14.4">
      <c r="I479" s="87"/>
    </row>
    <row r="480" spans="9:9" ht="14.4">
      <c r="I480" s="87"/>
    </row>
    <row r="481" spans="9:9" ht="14.4">
      <c r="I481" s="87"/>
    </row>
    <row r="482" spans="9:9" ht="14.4">
      <c r="I482" s="87"/>
    </row>
    <row r="483" spans="9:9" ht="14.4">
      <c r="I483" s="87"/>
    </row>
    <row r="484" spans="9:9" ht="14.4">
      <c r="I484" s="87"/>
    </row>
    <row r="485" spans="9:9" ht="14.4">
      <c r="I485" s="87"/>
    </row>
    <row r="486" spans="9:9" ht="14.4">
      <c r="I486" s="87"/>
    </row>
    <row r="487" spans="9:9" ht="14.4">
      <c r="I487" s="87"/>
    </row>
    <row r="488" spans="9:9" ht="14.4">
      <c r="I488" s="87"/>
    </row>
    <row r="489" spans="9:9" ht="14.4">
      <c r="I489" s="87"/>
    </row>
    <row r="490" spans="9:9" ht="14.4">
      <c r="I490" s="87"/>
    </row>
    <row r="491" spans="9:9" ht="14.4">
      <c r="I491" s="87"/>
    </row>
    <row r="492" spans="9:9" ht="14.4">
      <c r="I492" s="87"/>
    </row>
    <row r="493" spans="9:9" ht="14.4">
      <c r="I493" s="87"/>
    </row>
    <row r="494" spans="9:9" ht="14.4">
      <c r="I494" s="87"/>
    </row>
    <row r="495" spans="9:9" ht="14.4">
      <c r="I495" s="87"/>
    </row>
    <row r="496" spans="9:9" ht="14.4">
      <c r="I496" s="87"/>
    </row>
    <row r="497" spans="9:9" ht="14.4">
      <c r="I497" s="87"/>
    </row>
    <row r="498" spans="9:9" ht="14.4">
      <c r="I498" s="87"/>
    </row>
    <row r="499" spans="9:9" ht="14.4">
      <c r="I499" s="87"/>
    </row>
    <row r="500" spans="9:9" ht="14.4">
      <c r="I500" s="87"/>
    </row>
    <row r="501" spans="9:9" ht="14.4">
      <c r="I501" s="87"/>
    </row>
    <row r="502" spans="9:9" ht="14.4">
      <c r="I502" s="87"/>
    </row>
    <row r="503" spans="9:9" ht="14.4">
      <c r="I503" s="87"/>
    </row>
    <row r="504" spans="9:9" ht="14.4">
      <c r="I504" s="87"/>
    </row>
    <row r="505" spans="9:9" ht="14.4">
      <c r="I505" s="87"/>
    </row>
    <row r="506" spans="9:9" ht="14.4">
      <c r="I506" s="87"/>
    </row>
    <row r="507" spans="9:9" ht="14.4">
      <c r="I507" s="87"/>
    </row>
    <row r="508" spans="9:9" ht="14.4">
      <c r="I508" s="87"/>
    </row>
    <row r="509" spans="9:9" ht="14.4">
      <c r="I509" s="87"/>
    </row>
    <row r="510" spans="9:9" ht="14.4">
      <c r="I510" s="87"/>
    </row>
    <row r="511" spans="9:9" ht="14.4">
      <c r="I511" s="87"/>
    </row>
    <row r="512" spans="9:9" ht="14.4">
      <c r="I512" s="87"/>
    </row>
    <row r="513" spans="9:9" ht="14.4">
      <c r="I513" s="87"/>
    </row>
    <row r="514" spans="9:9" ht="14.4">
      <c r="I514" s="87"/>
    </row>
    <row r="515" spans="9:9" ht="14.4">
      <c r="I515" s="87"/>
    </row>
    <row r="516" spans="9:9" ht="14.4">
      <c r="I516" s="87"/>
    </row>
    <row r="517" spans="9:9" ht="14.4">
      <c r="I517" s="87"/>
    </row>
    <row r="518" spans="9:9" ht="14.4">
      <c r="I518" s="87"/>
    </row>
    <row r="519" spans="9:9" ht="14.4">
      <c r="I519" s="87"/>
    </row>
    <row r="520" spans="9:9" ht="14.4">
      <c r="I520" s="87"/>
    </row>
    <row r="521" spans="9:9" ht="14.4">
      <c r="I521" s="87"/>
    </row>
    <row r="522" spans="9:9" ht="14.4">
      <c r="I522" s="87"/>
    </row>
    <row r="523" spans="9:9" ht="14.4">
      <c r="I523" s="87"/>
    </row>
    <row r="524" spans="9:9" ht="14.4">
      <c r="I524" s="87"/>
    </row>
    <row r="525" spans="9:9" ht="14.4">
      <c r="I525" s="87"/>
    </row>
    <row r="526" spans="9:9" ht="14.4">
      <c r="I526" s="87"/>
    </row>
    <row r="527" spans="9:9" ht="14.4">
      <c r="I527" s="87"/>
    </row>
    <row r="528" spans="9:9" ht="14.4">
      <c r="I528" s="87"/>
    </row>
    <row r="529" spans="9:9" ht="14.4">
      <c r="I529" s="87"/>
    </row>
    <row r="530" spans="9:9" ht="14.4">
      <c r="I530" s="87"/>
    </row>
    <row r="531" spans="9:9" ht="14.4">
      <c r="I531" s="87"/>
    </row>
    <row r="532" spans="9:9" ht="14.4">
      <c r="I532" s="87"/>
    </row>
    <row r="533" spans="9:9" ht="14.4">
      <c r="I533" s="87"/>
    </row>
    <row r="534" spans="9:9" ht="14.4">
      <c r="I534" s="87"/>
    </row>
    <row r="535" spans="9:9" ht="14.4">
      <c r="I535" s="87"/>
    </row>
    <row r="536" spans="9:9" ht="14.4">
      <c r="I536" s="87"/>
    </row>
    <row r="537" spans="9:9" ht="14.4">
      <c r="I537" s="87"/>
    </row>
    <row r="538" spans="9:9" ht="14.4">
      <c r="I538" s="87"/>
    </row>
    <row r="539" spans="9:9" ht="14.4">
      <c r="I539" s="87"/>
    </row>
    <row r="540" spans="9:9" ht="14.4">
      <c r="I540" s="87"/>
    </row>
    <row r="541" spans="9:9" ht="14.4">
      <c r="I541" s="87"/>
    </row>
    <row r="542" spans="9:9" ht="14.4">
      <c r="I542" s="87"/>
    </row>
    <row r="543" spans="9:9" ht="14.4">
      <c r="I543" s="87"/>
    </row>
    <row r="544" spans="9:9" ht="14.4">
      <c r="I544" s="87"/>
    </row>
    <row r="545" spans="9:9" ht="14.4">
      <c r="I545" s="87"/>
    </row>
    <row r="546" spans="9:9" ht="14.4">
      <c r="I546" s="87"/>
    </row>
    <row r="547" spans="9:9" ht="14.4">
      <c r="I547" s="87"/>
    </row>
    <row r="548" spans="9:9" ht="14.4">
      <c r="I548" s="87"/>
    </row>
    <row r="549" spans="9:9" ht="14.4">
      <c r="I549" s="87"/>
    </row>
    <row r="550" spans="9:9" ht="14.4">
      <c r="I550" s="87"/>
    </row>
    <row r="551" spans="9:9" ht="14.4">
      <c r="I551" s="87"/>
    </row>
    <row r="552" spans="9:9" ht="14.4">
      <c r="I552" s="87"/>
    </row>
    <row r="553" spans="9:9" ht="14.4">
      <c r="I553" s="87"/>
    </row>
    <row r="554" spans="9:9" ht="14.4">
      <c r="I554" s="87"/>
    </row>
    <row r="555" spans="9:9" ht="14.4">
      <c r="I555" s="87"/>
    </row>
    <row r="556" spans="9:9" ht="14.4">
      <c r="I556" s="87"/>
    </row>
    <row r="557" spans="9:9" ht="14.4">
      <c r="I557" s="87"/>
    </row>
    <row r="558" spans="9:9" ht="14.4">
      <c r="I558" s="87"/>
    </row>
    <row r="559" spans="9:9" ht="14.4">
      <c r="I559" s="87"/>
    </row>
    <row r="560" spans="9:9" ht="14.4">
      <c r="I560" s="87"/>
    </row>
    <row r="561" spans="9:9" ht="14.4">
      <c r="I561" s="87"/>
    </row>
    <row r="562" spans="9:9" ht="14.4">
      <c r="I562" s="87"/>
    </row>
    <row r="563" spans="9:9" ht="14.4">
      <c r="I563" s="87"/>
    </row>
    <row r="564" spans="9:9" ht="14.4">
      <c r="I564" s="87"/>
    </row>
    <row r="565" spans="9:9" ht="14.4">
      <c r="I565" s="87"/>
    </row>
    <row r="566" spans="9:9" ht="14.4">
      <c r="I566" s="87"/>
    </row>
    <row r="567" spans="9:9" ht="14.4">
      <c r="I567" s="87"/>
    </row>
    <row r="568" spans="9:9" ht="14.4">
      <c r="I568" s="87"/>
    </row>
    <row r="569" spans="9:9" ht="14.4">
      <c r="I569" s="87"/>
    </row>
    <row r="570" spans="9:9" ht="14.4">
      <c r="I570" s="87"/>
    </row>
    <row r="571" spans="9:9" ht="14.4">
      <c r="I571" s="87"/>
    </row>
    <row r="572" spans="9:9" ht="14.4">
      <c r="I572" s="87"/>
    </row>
    <row r="573" spans="9:9" ht="14.4">
      <c r="I573" s="87"/>
    </row>
    <row r="574" spans="9:9" ht="14.4">
      <c r="I574" s="87"/>
    </row>
    <row r="575" spans="9:9" ht="14.4">
      <c r="I575" s="87"/>
    </row>
    <row r="576" spans="9:9" ht="14.4">
      <c r="I576" s="87"/>
    </row>
    <row r="577" spans="9:9" ht="14.4">
      <c r="I577" s="87"/>
    </row>
    <row r="578" spans="9:9" ht="14.4">
      <c r="I578" s="87"/>
    </row>
    <row r="579" spans="9:9" ht="14.4">
      <c r="I579" s="87"/>
    </row>
    <row r="580" spans="9:9" ht="14.4">
      <c r="I580" s="87"/>
    </row>
    <row r="581" spans="9:9" ht="14.4">
      <c r="I581" s="87"/>
    </row>
    <row r="582" spans="9:9" ht="14.4">
      <c r="I582" s="87"/>
    </row>
    <row r="583" spans="9:9" ht="14.4">
      <c r="I583" s="87"/>
    </row>
    <row r="584" spans="9:9" ht="14.4">
      <c r="I584" s="87"/>
    </row>
    <row r="585" spans="9:9" ht="14.4">
      <c r="I585" s="87"/>
    </row>
    <row r="586" spans="9:9" ht="14.4">
      <c r="I586" s="87"/>
    </row>
    <row r="587" spans="9:9" ht="14.4">
      <c r="I587" s="87"/>
    </row>
    <row r="588" spans="9:9" ht="14.4">
      <c r="I588" s="87"/>
    </row>
    <row r="589" spans="9:9" ht="14.4">
      <c r="I589" s="87"/>
    </row>
    <row r="590" spans="9:9" ht="14.4">
      <c r="I590" s="87"/>
    </row>
    <row r="591" spans="9:9" ht="14.4">
      <c r="I591" s="87"/>
    </row>
    <row r="592" spans="9:9" ht="14.4">
      <c r="I592" s="87"/>
    </row>
    <row r="593" spans="9:9" ht="14.4">
      <c r="I593" s="87"/>
    </row>
    <row r="594" spans="9:9" ht="14.4">
      <c r="I594" s="87"/>
    </row>
    <row r="595" spans="9:9" ht="14.4">
      <c r="I595" s="87"/>
    </row>
    <row r="596" spans="9:9" ht="14.4">
      <c r="I596" s="87"/>
    </row>
    <row r="597" spans="9:9" ht="14.4">
      <c r="I597" s="87"/>
    </row>
    <row r="598" spans="9:9" ht="14.4">
      <c r="I598" s="87"/>
    </row>
    <row r="599" spans="9:9" ht="14.4">
      <c r="I599" s="87"/>
    </row>
    <row r="600" spans="9:9" ht="14.4">
      <c r="I600" s="87"/>
    </row>
    <row r="601" spans="9:9" ht="14.4">
      <c r="I601" s="87"/>
    </row>
    <row r="602" spans="9:9" ht="14.4">
      <c r="I602" s="87"/>
    </row>
    <row r="603" spans="9:9" ht="14.4">
      <c r="I603" s="87"/>
    </row>
    <row r="604" spans="9:9" ht="14.4">
      <c r="I604" s="87"/>
    </row>
    <row r="605" spans="9:9" ht="14.4">
      <c r="I605" s="87"/>
    </row>
    <row r="606" spans="9:9" ht="14.4">
      <c r="I606" s="87"/>
    </row>
    <row r="607" spans="9:9" ht="14.4">
      <c r="I607" s="87"/>
    </row>
    <row r="608" spans="9:9" ht="14.4">
      <c r="I608" s="87"/>
    </row>
    <row r="609" spans="9:9" ht="14.4">
      <c r="I609" s="87"/>
    </row>
    <row r="610" spans="9:9" ht="14.4">
      <c r="I610" s="87"/>
    </row>
    <row r="611" spans="9:9" ht="14.4">
      <c r="I611" s="87"/>
    </row>
    <row r="612" spans="9:9" ht="14.4">
      <c r="I612" s="87"/>
    </row>
    <row r="613" spans="9:9" ht="14.4">
      <c r="I613" s="87"/>
    </row>
    <row r="614" spans="9:9" ht="14.4">
      <c r="I614" s="87"/>
    </row>
    <row r="615" spans="9:9" ht="14.4">
      <c r="I615" s="87"/>
    </row>
    <row r="616" spans="9:9" ht="14.4">
      <c r="I616" s="87"/>
    </row>
    <row r="617" spans="9:9" ht="14.4">
      <c r="I617" s="87"/>
    </row>
    <row r="618" spans="9:9" ht="14.4">
      <c r="I618" s="87"/>
    </row>
    <row r="619" spans="9:9" ht="14.4">
      <c r="I619" s="87"/>
    </row>
    <row r="620" spans="9:9" ht="14.4">
      <c r="I620" s="87"/>
    </row>
    <row r="621" spans="9:9" ht="14.4">
      <c r="I621" s="87"/>
    </row>
    <row r="622" spans="9:9" ht="14.4">
      <c r="I622" s="87"/>
    </row>
    <row r="623" spans="9:9" ht="14.4">
      <c r="I623" s="87"/>
    </row>
    <row r="624" spans="9:9" ht="14.4">
      <c r="I624" s="87"/>
    </row>
    <row r="625" spans="9:9" ht="14.4">
      <c r="I625" s="87"/>
    </row>
    <row r="626" spans="9:9" ht="14.4">
      <c r="I626" s="87"/>
    </row>
    <row r="627" spans="9:9" ht="14.4">
      <c r="I627" s="87"/>
    </row>
    <row r="628" spans="9:9" ht="14.4">
      <c r="I628" s="87"/>
    </row>
    <row r="629" spans="9:9" ht="14.4">
      <c r="I629" s="87"/>
    </row>
    <row r="630" spans="9:9" ht="14.4">
      <c r="I630" s="87"/>
    </row>
    <row r="631" spans="9:9" ht="14.4">
      <c r="I631" s="87"/>
    </row>
    <row r="632" spans="9:9" ht="14.4">
      <c r="I632" s="87"/>
    </row>
    <row r="633" spans="9:9" ht="14.4">
      <c r="I633" s="87"/>
    </row>
    <row r="634" spans="9:9" ht="14.4">
      <c r="I634" s="87"/>
    </row>
    <row r="635" spans="9:9" ht="14.4">
      <c r="I635" s="87"/>
    </row>
    <row r="636" spans="9:9" ht="14.4">
      <c r="I636" s="87"/>
    </row>
    <row r="637" spans="9:9" ht="14.4">
      <c r="I637" s="87"/>
    </row>
    <row r="638" spans="9:9" ht="14.4">
      <c r="I638" s="87"/>
    </row>
    <row r="639" spans="9:9" ht="14.4">
      <c r="I639" s="87"/>
    </row>
    <row r="640" spans="9:9" ht="14.4">
      <c r="I640" s="87"/>
    </row>
    <row r="641" spans="9:9" ht="14.4">
      <c r="I641" s="87"/>
    </row>
    <row r="642" spans="9:9" ht="14.4">
      <c r="I642" s="87"/>
    </row>
    <row r="643" spans="9:9" ht="14.4">
      <c r="I643" s="87"/>
    </row>
    <row r="644" spans="9:9" ht="14.4">
      <c r="I644" s="87"/>
    </row>
    <row r="645" spans="9:9" ht="14.4">
      <c r="I645" s="87"/>
    </row>
    <row r="646" spans="9:9" ht="14.4">
      <c r="I646" s="87"/>
    </row>
    <row r="647" spans="9:9" ht="14.4">
      <c r="I647" s="87"/>
    </row>
    <row r="648" spans="9:9" ht="14.4">
      <c r="I648" s="87"/>
    </row>
    <row r="649" spans="9:9" ht="14.4">
      <c r="I649" s="87"/>
    </row>
    <row r="650" spans="9:9" ht="14.4">
      <c r="I650" s="87"/>
    </row>
    <row r="651" spans="9:9" ht="14.4">
      <c r="I651" s="87"/>
    </row>
    <row r="652" spans="9:9" ht="14.4">
      <c r="I652" s="87"/>
    </row>
    <row r="653" spans="9:9" ht="14.4">
      <c r="I653" s="87"/>
    </row>
    <row r="654" spans="9:9" ht="14.4">
      <c r="I654" s="87"/>
    </row>
    <row r="655" spans="9:9" ht="14.4">
      <c r="I655" s="87"/>
    </row>
    <row r="656" spans="9:9" ht="14.4">
      <c r="I656" s="87"/>
    </row>
    <row r="657" spans="9:9" ht="14.4">
      <c r="I657" s="87"/>
    </row>
    <row r="658" spans="9:9" ht="14.4">
      <c r="I658" s="87"/>
    </row>
    <row r="659" spans="9:9" ht="14.4">
      <c r="I659" s="87"/>
    </row>
    <row r="660" spans="9:9" ht="14.4">
      <c r="I660" s="87"/>
    </row>
    <row r="661" spans="9:9" ht="14.4">
      <c r="I661" s="87"/>
    </row>
    <row r="662" spans="9:9" ht="14.4">
      <c r="I662" s="87"/>
    </row>
    <row r="663" spans="9:9" ht="14.4">
      <c r="I663" s="87"/>
    </row>
    <row r="664" spans="9:9" ht="14.4">
      <c r="I664" s="87"/>
    </row>
    <row r="665" spans="9:9" ht="14.4">
      <c r="I665" s="87"/>
    </row>
    <row r="666" spans="9:9" ht="14.4">
      <c r="I666" s="87"/>
    </row>
    <row r="667" spans="9:9" ht="14.4">
      <c r="I667" s="87"/>
    </row>
    <row r="668" spans="9:9" ht="14.4">
      <c r="I668" s="87"/>
    </row>
    <row r="669" spans="9:9" ht="14.4">
      <c r="I669" s="87"/>
    </row>
    <row r="670" spans="9:9" ht="14.4">
      <c r="I670" s="87"/>
    </row>
    <row r="671" spans="9:9" ht="14.4">
      <c r="I671" s="87"/>
    </row>
    <row r="672" spans="9:9" ht="14.4">
      <c r="I672" s="87"/>
    </row>
    <row r="673" spans="9:9" ht="14.4">
      <c r="I673" s="87"/>
    </row>
    <row r="674" spans="9:9" ht="14.4">
      <c r="I674" s="87"/>
    </row>
    <row r="675" spans="9:9" ht="14.4">
      <c r="I675" s="87"/>
    </row>
    <row r="676" spans="9:9" ht="14.4">
      <c r="I676" s="87"/>
    </row>
    <row r="677" spans="9:9" ht="14.4">
      <c r="I677" s="87"/>
    </row>
    <row r="678" spans="9:9" ht="14.4">
      <c r="I678" s="87"/>
    </row>
    <row r="679" spans="9:9" ht="14.4">
      <c r="I679" s="87"/>
    </row>
    <row r="680" spans="9:9" ht="14.4">
      <c r="I680" s="87"/>
    </row>
    <row r="681" spans="9:9" ht="14.4">
      <c r="I681" s="87"/>
    </row>
    <row r="682" spans="9:9" ht="14.4">
      <c r="I682" s="87"/>
    </row>
    <row r="683" spans="9:9" ht="14.4">
      <c r="I683" s="87"/>
    </row>
    <row r="684" spans="9:9" ht="14.4">
      <c r="I684" s="87"/>
    </row>
    <row r="685" spans="9:9" ht="14.4">
      <c r="I685" s="87"/>
    </row>
    <row r="686" spans="9:9" ht="14.4">
      <c r="I686" s="87"/>
    </row>
    <row r="687" spans="9:9" ht="14.4">
      <c r="I687" s="87"/>
    </row>
    <row r="688" spans="9:9" ht="14.4">
      <c r="I688" s="87"/>
    </row>
    <row r="689" spans="9:9" ht="14.4">
      <c r="I689" s="87"/>
    </row>
    <row r="690" spans="9:9" ht="14.4">
      <c r="I690" s="87"/>
    </row>
    <row r="691" spans="9:9" ht="14.4">
      <c r="I691" s="87"/>
    </row>
    <row r="692" spans="9:9" ht="14.4">
      <c r="I692" s="87"/>
    </row>
    <row r="693" spans="9:9" ht="14.4">
      <c r="I693" s="87"/>
    </row>
    <row r="694" spans="9:9" ht="14.4">
      <c r="I694" s="87"/>
    </row>
    <row r="695" spans="9:9" ht="14.4">
      <c r="I695" s="87"/>
    </row>
    <row r="696" spans="9:9" ht="14.4">
      <c r="I696" s="87"/>
    </row>
    <row r="697" spans="9:9" ht="14.4">
      <c r="I697" s="87"/>
    </row>
    <row r="698" spans="9:9" ht="14.4">
      <c r="I698" s="87"/>
    </row>
    <row r="699" spans="9:9" ht="14.4">
      <c r="I699" s="87"/>
    </row>
    <row r="700" spans="9:9" ht="14.4">
      <c r="I700" s="87"/>
    </row>
    <row r="701" spans="9:9" ht="14.4">
      <c r="I701" s="87"/>
    </row>
    <row r="702" spans="9:9" ht="14.4">
      <c r="I702" s="87"/>
    </row>
    <row r="703" spans="9:9" ht="14.4">
      <c r="I703" s="87"/>
    </row>
    <row r="704" spans="9:9" ht="14.4">
      <c r="I704" s="87"/>
    </row>
    <row r="705" spans="9:9" ht="14.4">
      <c r="I705" s="87"/>
    </row>
    <row r="706" spans="9:9" ht="14.4">
      <c r="I706" s="87"/>
    </row>
    <row r="707" spans="9:9" ht="14.4">
      <c r="I707" s="87"/>
    </row>
    <row r="708" spans="9:9" ht="14.4">
      <c r="I708" s="87"/>
    </row>
    <row r="709" spans="9:9" ht="14.4">
      <c r="I709" s="87"/>
    </row>
    <row r="710" spans="9:9" ht="14.4">
      <c r="I710" s="87"/>
    </row>
    <row r="711" spans="9:9" ht="14.4">
      <c r="I711" s="87"/>
    </row>
    <row r="712" spans="9:9" ht="14.4">
      <c r="I712" s="87"/>
    </row>
    <row r="713" spans="9:9" ht="14.4">
      <c r="I713" s="87"/>
    </row>
    <row r="714" spans="9:9" ht="14.4">
      <c r="I714" s="87"/>
    </row>
    <row r="715" spans="9:9" ht="14.4">
      <c r="I715" s="87"/>
    </row>
    <row r="716" spans="9:9" ht="14.4">
      <c r="I716" s="87"/>
    </row>
    <row r="717" spans="9:9" ht="14.4">
      <c r="I717" s="87"/>
    </row>
    <row r="718" spans="9:9" ht="14.4">
      <c r="I718" s="87"/>
    </row>
    <row r="719" spans="9:9" ht="14.4">
      <c r="I719" s="87"/>
    </row>
    <row r="720" spans="9:9" ht="14.4">
      <c r="I720" s="87"/>
    </row>
    <row r="721" spans="9:9" ht="14.4">
      <c r="I721" s="87"/>
    </row>
    <row r="722" spans="9:9" ht="14.4">
      <c r="I722" s="87"/>
    </row>
    <row r="723" spans="9:9" ht="14.4">
      <c r="I723" s="87"/>
    </row>
    <row r="724" spans="9:9" ht="14.4">
      <c r="I724" s="87"/>
    </row>
    <row r="725" spans="9:9" ht="14.4">
      <c r="I725" s="87"/>
    </row>
    <row r="726" spans="9:9" ht="14.4">
      <c r="I726" s="87"/>
    </row>
    <row r="727" spans="9:9" ht="14.4">
      <c r="I727" s="87"/>
    </row>
    <row r="728" spans="9:9" ht="14.4">
      <c r="I728" s="87"/>
    </row>
    <row r="729" spans="9:9" ht="14.4">
      <c r="I729" s="87"/>
    </row>
    <row r="730" spans="9:9" ht="14.4">
      <c r="I730" s="87"/>
    </row>
    <row r="731" spans="9:9" ht="14.4">
      <c r="I731" s="87"/>
    </row>
    <row r="732" spans="9:9" ht="14.4">
      <c r="I732" s="87"/>
    </row>
    <row r="733" spans="9:9" ht="14.4">
      <c r="I733" s="87"/>
    </row>
    <row r="734" spans="9:9" ht="14.4">
      <c r="I734" s="87"/>
    </row>
    <row r="735" spans="9:9" ht="14.4">
      <c r="I735" s="87"/>
    </row>
    <row r="736" spans="9:9" ht="14.4">
      <c r="I736" s="87"/>
    </row>
    <row r="737" spans="9:9" ht="14.4">
      <c r="I737" s="87"/>
    </row>
    <row r="738" spans="9:9" ht="14.4">
      <c r="I738" s="87"/>
    </row>
    <row r="739" spans="9:9" ht="14.4">
      <c r="I739" s="87"/>
    </row>
    <row r="740" spans="9:9" ht="14.4">
      <c r="I740" s="87"/>
    </row>
    <row r="741" spans="9:9" ht="14.4">
      <c r="I741" s="87"/>
    </row>
    <row r="742" spans="9:9" ht="14.4">
      <c r="I742" s="87"/>
    </row>
    <row r="743" spans="9:9" ht="14.4">
      <c r="I743" s="87"/>
    </row>
    <row r="744" spans="9:9" ht="14.4">
      <c r="I744" s="87"/>
    </row>
    <row r="745" spans="9:9" ht="14.4">
      <c r="I745" s="87"/>
    </row>
    <row r="746" spans="9:9" ht="14.4">
      <c r="I746" s="87"/>
    </row>
    <row r="747" spans="9:9" ht="14.4">
      <c r="I747" s="87"/>
    </row>
    <row r="748" spans="9:9" ht="14.4">
      <c r="I748" s="87"/>
    </row>
    <row r="749" spans="9:9" ht="14.4">
      <c r="I749" s="87"/>
    </row>
    <row r="750" spans="9:9" ht="14.4">
      <c r="I750" s="87"/>
    </row>
    <row r="751" spans="9:9" ht="14.4">
      <c r="I751" s="87"/>
    </row>
    <row r="752" spans="9:9" ht="14.4">
      <c r="I752" s="87"/>
    </row>
    <row r="753" spans="9:9" ht="14.4">
      <c r="I753" s="87"/>
    </row>
    <row r="754" spans="9:9" ht="14.4">
      <c r="I754" s="87"/>
    </row>
    <row r="755" spans="9:9" ht="14.4">
      <c r="I755" s="87"/>
    </row>
    <row r="756" spans="9:9" ht="14.4">
      <c r="I756" s="87"/>
    </row>
    <row r="757" spans="9:9" ht="14.4">
      <c r="I757" s="87"/>
    </row>
    <row r="758" spans="9:9" ht="14.4">
      <c r="I758" s="87"/>
    </row>
    <row r="759" spans="9:9" ht="14.4">
      <c r="I759" s="87"/>
    </row>
    <row r="760" spans="9:9" ht="14.4">
      <c r="I760" s="87"/>
    </row>
    <row r="761" spans="9:9" ht="14.4">
      <c r="I761" s="87"/>
    </row>
    <row r="762" spans="9:9" ht="14.4">
      <c r="I762" s="87"/>
    </row>
    <row r="763" spans="9:9" ht="14.4">
      <c r="I763" s="87"/>
    </row>
    <row r="764" spans="9:9" ht="14.4">
      <c r="I764" s="87"/>
    </row>
    <row r="765" spans="9:9" ht="14.4">
      <c r="I765" s="87"/>
    </row>
    <row r="766" spans="9:9" ht="14.4">
      <c r="I766" s="87"/>
    </row>
    <row r="767" spans="9:9" ht="14.4">
      <c r="I767" s="87"/>
    </row>
    <row r="768" spans="9:9" ht="14.4">
      <c r="I768" s="87"/>
    </row>
    <row r="769" spans="9:9" ht="14.4">
      <c r="I769" s="87"/>
    </row>
    <row r="770" spans="9:9" ht="14.4">
      <c r="I770" s="87"/>
    </row>
    <row r="771" spans="9:9" ht="14.4">
      <c r="I771" s="87"/>
    </row>
    <row r="772" spans="9:9" ht="14.4">
      <c r="I772" s="87"/>
    </row>
    <row r="773" spans="9:9" ht="14.4">
      <c r="I773" s="87"/>
    </row>
    <row r="774" spans="9:9" ht="14.4">
      <c r="I774" s="87"/>
    </row>
    <row r="775" spans="9:9" ht="14.4">
      <c r="I775" s="87"/>
    </row>
    <row r="776" spans="9:9" ht="14.4">
      <c r="I776" s="87"/>
    </row>
    <row r="777" spans="9:9" ht="14.4">
      <c r="I777" s="87"/>
    </row>
    <row r="778" spans="9:9" ht="14.4">
      <c r="I778" s="87"/>
    </row>
    <row r="779" spans="9:9" ht="14.4">
      <c r="I779" s="87"/>
    </row>
    <row r="780" spans="9:9" ht="14.4">
      <c r="I780" s="87"/>
    </row>
    <row r="781" spans="9:9" ht="14.4">
      <c r="I781" s="87"/>
    </row>
    <row r="782" spans="9:9" ht="14.4">
      <c r="I782" s="87"/>
    </row>
    <row r="783" spans="9:9" ht="14.4">
      <c r="I783" s="87"/>
    </row>
    <row r="784" spans="9:9" ht="14.4">
      <c r="I784" s="87"/>
    </row>
    <row r="785" spans="9:9" ht="14.4">
      <c r="I785" s="87"/>
    </row>
    <row r="786" spans="9:9" ht="14.4">
      <c r="I786" s="87"/>
    </row>
    <row r="787" spans="9:9" ht="14.4">
      <c r="I787" s="87"/>
    </row>
    <row r="788" spans="9:9" ht="14.4">
      <c r="I788" s="87"/>
    </row>
    <row r="789" spans="9:9" ht="14.4">
      <c r="I789" s="87"/>
    </row>
    <row r="790" spans="9:9" ht="14.4">
      <c r="I790" s="87"/>
    </row>
    <row r="791" spans="9:9" ht="14.4">
      <c r="I791" s="87"/>
    </row>
    <row r="792" spans="9:9" ht="14.4">
      <c r="I792" s="87"/>
    </row>
    <row r="793" spans="9:9" ht="14.4">
      <c r="I793" s="87"/>
    </row>
    <row r="794" spans="9:9" ht="14.4">
      <c r="I794" s="87"/>
    </row>
    <row r="795" spans="9:9" ht="14.4">
      <c r="I795" s="87"/>
    </row>
    <row r="796" spans="9:9" ht="14.4">
      <c r="I796" s="87"/>
    </row>
    <row r="797" spans="9:9" ht="14.4">
      <c r="I797" s="87"/>
    </row>
    <row r="798" spans="9:9" ht="14.4">
      <c r="I798" s="87"/>
    </row>
    <row r="799" spans="9:9" ht="14.4">
      <c r="I799" s="87"/>
    </row>
    <row r="800" spans="9:9" ht="14.4">
      <c r="I800" s="87"/>
    </row>
    <row r="801" spans="9:9" ht="14.4">
      <c r="I801" s="87"/>
    </row>
    <row r="802" spans="9:9" ht="14.4">
      <c r="I802" s="87"/>
    </row>
    <row r="803" spans="9:9" ht="14.4">
      <c r="I803" s="87"/>
    </row>
    <row r="804" spans="9:9" ht="14.4">
      <c r="I804" s="87"/>
    </row>
    <row r="805" spans="9:9" ht="14.4">
      <c r="I805" s="87"/>
    </row>
    <row r="806" spans="9:9" ht="14.4">
      <c r="I806" s="87"/>
    </row>
    <row r="807" spans="9:9" ht="14.4">
      <c r="I807" s="87"/>
    </row>
    <row r="808" spans="9:9" ht="14.4">
      <c r="I808" s="87"/>
    </row>
    <row r="809" spans="9:9" ht="14.4">
      <c r="I809" s="87"/>
    </row>
    <row r="810" spans="9:9" ht="14.4">
      <c r="I810" s="87"/>
    </row>
    <row r="811" spans="9:9" ht="14.4">
      <c r="I811" s="87"/>
    </row>
    <row r="812" spans="9:9" ht="14.4">
      <c r="I812" s="87"/>
    </row>
    <row r="813" spans="9:9" ht="14.4">
      <c r="I813" s="87"/>
    </row>
    <row r="814" spans="9:9" ht="14.4">
      <c r="I814" s="87"/>
    </row>
    <row r="815" spans="9:9" ht="14.4">
      <c r="I815" s="87"/>
    </row>
    <row r="816" spans="9:9" ht="14.4">
      <c r="I816" s="87"/>
    </row>
    <row r="817" spans="9:9" ht="14.4">
      <c r="I817" s="87"/>
    </row>
    <row r="818" spans="9:9" ht="14.4">
      <c r="I818" s="87"/>
    </row>
    <row r="819" spans="9:9" ht="14.4">
      <c r="I819" s="87"/>
    </row>
    <row r="820" spans="9:9" ht="14.4">
      <c r="I820" s="87"/>
    </row>
    <row r="821" spans="9:9" ht="14.4">
      <c r="I821" s="87"/>
    </row>
    <row r="822" spans="9:9" ht="14.4">
      <c r="I822" s="87"/>
    </row>
    <row r="823" spans="9:9" ht="14.4">
      <c r="I823" s="87"/>
    </row>
    <row r="824" spans="9:9" ht="14.4">
      <c r="I824" s="87"/>
    </row>
    <row r="825" spans="9:9" ht="14.4">
      <c r="I825" s="87"/>
    </row>
    <row r="826" spans="9:9" ht="14.4">
      <c r="I826" s="87"/>
    </row>
    <row r="827" spans="9:9" ht="14.4">
      <c r="I827" s="87"/>
    </row>
    <row r="828" spans="9:9" ht="14.4">
      <c r="I828" s="87"/>
    </row>
    <row r="829" spans="9:9" ht="14.4">
      <c r="I829" s="87"/>
    </row>
    <row r="830" spans="9:9" ht="14.4">
      <c r="I830" s="87"/>
    </row>
    <row r="831" spans="9:9" ht="14.4">
      <c r="I831" s="87"/>
    </row>
    <row r="832" spans="9:9" ht="14.4">
      <c r="I832" s="87"/>
    </row>
    <row r="833" spans="9:9" ht="14.4">
      <c r="I833" s="87"/>
    </row>
    <row r="834" spans="9:9" ht="14.4">
      <c r="I834" s="87"/>
    </row>
    <row r="835" spans="9:9" ht="14.4">
      <c r="I835" s="87"/>
    </row>
    <row r="836" spans="9:9" ht="14.4">
      <c r="I836" s="87"/>
    </row>
    <row r="837" spans="9:9" ht="14.4">
      <c r="I837" s="87"/>
    </row>
    <row r="838" spans="9:9" ht="14.4">
      <c r="I838" s="87"/>
    </row>
    <row r="839" spans="9:9" ht="14.4">
      <c r="I839" s="87"/>
    </row>
    <row r="840" spans="9:9" ht="14.4">
      <c r="I840" s="87"/>
    </row>
    <row r="841" spans="9:9" ht="14.4">
      <c r="I841" s="87"/>
    </row>
    <row r="842" spans="9:9" ht="14.4">
      <c r="I842" s="87"/>
    </row>
    <row r="843" spans="9:9" ht="14.4">
      <c r="I843" s="87"/>
    </row>
    <row r="844" spans="9:9" ht="14.4">
      <c r="I844" s="87"/>
    </row>
    <row r="845" spans="9:9" ht="14.4">
      <c r="I845" s="87"/>
    </row>
    <row r="846" spans="9:9" ht="14.4">
      <c r="I846" s="87"/>
    </row>
    <row r="847" spans="9:9" ht="14.4">
      <c r="I847" s="87"/>
    </row>
    <row r="848" spans="9:9" ht="14.4">
      <c r="I848" s="87"/>
    </row>
    <row r="849" spans="9:9" ht="14.4">
      <c r="I849" s="87"/>
    </row>
    <row r="850" spans="9:9" ht="14.4">
      <c r="I850" s="87"/>
    </row>
    <row r="851" spans="9:9" ht="14.4">
      <c r="I851" s="87"/>
    </row>
    <row r="852" spans="9:9" ht="14.4">
      <c r="I852" s="87"/>
    </row>
    <row r="853" spans="9:9" ht="14.4">
      <c r="I853" s="87"/>
    </row>
    <row r="854" spans="9:9" ht="14.4">
      <c r="I854" s="87"/>
    </row>
    <row r="855" spans="9:9" ht="14.4">
      <c r="I855" s="87"/>
    </row>
    <row r="856" spans="9:9" ht="14.4">
      <c r="I856" s="87"/>
    </row>
    <row r="857" spans="9:9" ht="14.4">
      <c r="I857" s="87"/>
    </row>
    <row r="858" spans="9:9" ht="14.4">
      <c r="I858" s="87"/>
    </row>
    <row r="859" spans="9:9" ht="14.4">
      <c r="I859" s="87"/>
    </row>
    <row r="860" spans="9:9" ht="14.4">
      <c r="I860" s="87"/>
    </row>
    <row r="861" spans="9:9" ht="14.4">
      <c r="I861" s="87"/>
    </row>
    <row r="862" spans="9:9" ht="14.4">
      <c r="I862" s="87"/>
    </row>
    <row r="863" spans="9:9" ht="14.4">
      <c r="I863" s="87"/>
    </row>
    <row r="864" spans="9:9" ht="14.4">
      <c r="I864" s="87"/>
    </row>
    <row r="865" spans="9:9" ht="14.4">
      <c r="I865" s="87"/>
    </row>
    <row r="866" spans="9:9" ht="14.4">
      <c r="I866" s="87"/>
    </row>
    <row r="867" spans="9:9" ht="14.4">
      <c r="I867" s="87"/>
    </row>
    <row r="868" spans="9:9" ht="14.4">
      <c r="I868" s="87"/>
    </row>
    <row r="869" spans="9:9" ht="14.4">
      <c r="I869" s="87"/>
    </row>
    <row r="870" spans="9:9" ht="14.4">
      <c r="I870" s="87"/>
    </row>
    <row r="871" spans="9:9" ht="14.4">
      <c r="I871" s="87"/>
    </row>
    <row r="872" spans="9:9" ht="14.4">
      <c r="I872" s="87"/>
    </row>
    <row r="873" spans="9:9" ht="14.4">
      <c r="I873" s="87"/>
    </row>
    <row r="874" spans="9:9" ht="14.4">
      <c r="I874" s="87"/>
    </row>
    <row r="875" spans="9:9" ht="14.4">
      <c r="I875" s="87"/>
    </row>
    <row r="876" spans="9:9" ht="14.4">
      <c r="I876" s="87"/>
    </row>
    <row r="877" spans="9:9" ht="14.4">
      <c r="I877" s="87"/>
    </row>
    <row r="878" spans="9:9" ht="14.4">
      <c r="I878" s="87"/>
    </row>
    <row r="879" spans="9:9" ht="14.4">
      <c r="I879" s="87"/>
    </row>
    <row r="880" spans="9:9" ht="14.4">
      <c r="I880" s="87"/>
    </row>
    <row r="881" spans="9:9" ht="14.4">
      <c r="I881" s="87"/>
    </row>
    <row r="882" spans="9:9" ht="14.4">
      <c r="I882" s="87"/>
    </row>
    <row r="883" spans="9:9" ht="14.4">
      <c r="I883" s="87"/>
    </row>
    <row r="884" spans="9:9" ht="14.4">
      <c r="I884" s="87"/>
    </row>
    <row r="885" spans="9:9" ht="14.4">
      <c r="I885" s="87"/>
    </row>
    <row r="886" spans="9:9" ht="14.4">
      <c r="I886" s="87"/>
    </row>
    <row r="887" spans="9:9" ht="14.4">
      <c r="I887" s="87"/>
    </row>
    <row r="888" spans="9:9" ht="14.4">
      <c r="I888" s="87"/>
    </row>
    <row r="889" spans="9:9" ht="14.4">
      <c r="I889" s="87"/>
    </row>
    <row r="890" spans="9:9" ht="14.4">
      <c r="I890" s="87"/>
    </row>
    <row r="891" spans="9:9" ht="14.4">
      <c r="I891" s="87"/>
    </row>
    <row r="892" spans="9:9" ht="14.4">
      <c r="I892" s="87"/>
    </row>
    <row r="893" spans="9:9" ht="14.4">
      <c r="I893" s="87"/>
    </row>
    <row r="894" spans="9:9" ht="14.4">
      <c r="I894" s="87"/>
    </row>
    <row r="895" spans="9:9" ht="14.4">
      <c r="I895" s="87"/>
    </row>
    <row r="896" spans="9:9" ht="14.4">
      <c r="I896" s="87"/>
    </row>
    <row r="897" spans="9:9" ht="14.4">
      <c r="I897" s="87"/>
    </row>
    <row r="898" spans="9:9" ht="14.4">
      <c r="I898" s="87"/>
    </row>
    <row r="899" spans="9:9" ht="14.4">
      <c r="I899" s="87"/>
    </row>
    <row r="900" spans="9:9" ht="14.4">
      <c r="I900" s="87"/>
    </row>
    <row r="901" spans="9:9" ht="14.4">
      <c r="I901" s="87"/>
    </row>
    <row r="902" spans="9:9" ht="14.4">
      <c r="I902" s="87"/>
    </row>
    <row r="903" spans="9:9" ht="14.4">
      <c r="I903" s="87"/>
    </row>
    <row r="904" spans="9:9" ht="14.4">
      <c r="I904" s="87"/>
    </row>
    <row r="905" spans="9:9" ht="14.4">
      <c r="I905" s="87"/>
    </row>
    <row r="906" spans="9:9" ht="14.4">
      <c r="I906" s="87"/>
    </row>
    <row r="907" spans="9:9" ht="14.4">
      <c r="I907" s="87"/>
    </row>
    <row r="908" spans="9:9" ht="14.4">
      <c r="I908" s="87"/>
    </row>
    <row r="909" spans="9:9" ht="14.4">
      <c r="I909" s="87"/>
    </row>
    <row r="910" spans="9:9" ht="14.4">
      <c r="I910" s="87"/>
    </row>
    <row r="911" spans="9:9" ht="14.4">
      <c r="I911" s="87"/>
    </row>
    <row r="912" spans="9:9" ht="14.4">
      <c r="I912" s="87"/>
    </row>
    <row r="913" spans="9:9" ht="14.4">
      <c r="I913" s="87"/>
    </row>
    <row r="914" spans="9:9" ht="14.4">
      <c r="I914" s="87"/>
    </row>
    <row r="915" spans="9:9" ht="14.4">
      <c r="I915" s="87"/>
    </row>
    <row r="916" spans="9:9" ht="14.4">
      <c r="I916" s="87"/>
    </row>
    <row r="917" spans="9:9" ht="14.4">
      <c r="I917" s="87"/>
    </row>
    <row r="918" spans="9:9" ht="14.4">
      <c r="I918" s="87"/>
    </row>
    <row r="919" spans="9:9" ht="14.4">
      <c r="I919" s="87"/>
    </row>
    <row r="920" spans="9:9" ht="14.4">
      <c r="I920" s="87"/>
    </row>
    <row r="921" spans="9:9" ht="14.4">
      <c r="I921" s="87"/>
    </row>
    <row r="922" spans="9:9" ht="14.4">
      <c r="I922" s="87"/>
    </row>
    <row r="923" spans="9:9" ht="14.4">
      <c r="I923" s="87"/>
    </row>
    <row r="924" spans="9:9" ht="14.4">
      <c r="I924" s="87"/>
    </row>
    <row r="925" spans="9:9" ht="14.4">
      <c r="I925" s="87"/>
    </row>
    <row r="926" spans="9:9" ht="14.4">
      <c r="I926" s="87"/>
    </row>
    <row r="927" spans="9:9" ht="14.4">
      <c r="I927" s="87"/>
    </row>
    <row r="928" spans="9:9" ht="14.4">
      <c r="I928" s="87"/>
    </row>
    <row r="929" spans="9:9" ht="14.4">
      <c r="I929" s="87"/>
    </row>
    <row r="930" spans="9:9" ht="14.4">
      <c r="I930" s="87"/>
    </row>
    <row r="931" spans="9:9" ht="14.4">
      <c r="I931" s="87"/>
    </row>
    <row r="932" spans="9:9" ht="14.4">
      <c r="I932" s="87"/>
    </row>
    <row r="933" spans="9:9" ht="14.4">
      <c r="I933" s="87"/>
    </row>
    <row r="934" spans="9:9" ht="14.4">
      <c r="I934" s="87"/>
    </row>
    <row r="935" spans="9:9" ht="14.4">
      <c r="I935" s="87"/>
    </row>
    <row r="936" spans="9:9" ht="14.4">
      <c r="I936" s="87"/>
    </row>
    <row r="937" spans="9:9" ht="14.4">
      <c r="I937" s="87"/>
    </row>
    <row r="938" spans="9:9" ht="14.4">
      <c r="I938" s="87"/>
    </row>
    <row r="939" spans="9:9" ht="14.4">
      <c r="I939" s="87"/>
    </row>
    <row r="940" spans="9:9" ht="14.4">
      <c r="I940" s="87"/>
    </row>
    <row r="941" spans="9:9" ht="14.4">
      <c r="I941" s="87"/>
    </row>
    <row r="942" spans="9:9" ht="14.4">
      <c r="I942" s="87"/>
    </row>
    <row r="943" spans="9:9" ht="14.4">
      <c r="I943" s="87"/>
    </row>
    <row r="944" spans="9:9" ht="14.4">
      <c r="I944" s="87"/>
    </row>
    <row r="945" spans="9:9" ht="14.4">
      <c r="I945" s="87"/>
    </row>
    <row r="946" spans="9:9" ht="14.4">
      <c r="I946" s="87"/>
    </row>
    <row r="947" spans="9:9" ht="14.4">
      <c r="I947" s="87"/>
    </row>
    <row r="948" spans="9:9" ht="14.4">
      <c r="I948" s="87"/>
    </row>
    <row r="949" spans="9:9" ht="14.4">
      <c r="I949" s="87"/>
    </row>
    <row r="950" spans="9:9" ht="14.4">
      <c r="I950" s="87"/>
    </row>
    <row r="951" spans="9:9" ht="14.4">
      <c r="I951" s="87"/>
    </row>
    <row r="952" spans="9:9" ht="14.4">
      <c r="I952" s="87"/>
    </row>
    <row r="953" spans="9:9" ht="14.4">
      <c r="I953" s="87"/>
    </row>
    <row r="954" spans="9:9" ht="14.4">
      <c r="I954" s="87"/>
    </row>
    <row r="955" spans="9:9" ht="14.4">
      <c r="I955" s="87"/>
    </row>
    <row r="956" spans="9:9" ht="14.4">
      <c r="I956" s="87"/>
    </row>
    <row r="957" spans="9:9" ht="14.4">
      <c r="I957" s="87"/>
    </row>
    <row r="958" spans="9:9" ht="14.4">
      <c r="I958" s="87"/>
    </row>
    <row r="959" spans="9:9" ht="14.4">
      <c r="I959" s="87"/>
    </row>
    <row r="960" spans="9:9" ht="14.4">
      <c r="I960" s="87"/>
    </row>
    <row r="961" spans="9:9" ht="14.4">
      <c r="I961" s="87"/>
    </row>
    <row r="962" spans="9:9" ht="14.4">
      <c r="I962" s="87"/>
    </row>
    <row r="963" spans="9:9" ht="14.4">
      <c r="I963" s="87"/>
    </row>
    <row r="964" spans="9:9" ht="14.4">
      <c r="I964" s="87"/>
    </row>
    <row r="965" spans="9:9" ht="14.4">
      <c r="I965" s="87"/>
    </row>
    <row r="966" spans="9:9" ht="14.4">
      <c r="I966" s="87"/>
    </row>
    <row r="967" spans="9:9" ht="14.4">
      <c r="I967" s="87"/>
    </row>
    <row r="968" spans="9:9" ht="14.4">
      <c r="I968" s="87"/>
    </row>
    <row r="969" spans="9:9" ht="14.4">
      <c r="I969" s="87"/>
    </row>
    <row r="970" spans="9:9" ht="14.4">
      <c r="I970" s="87"/>
    </row>
    <row r="971" spans="9:9" ht="14.4">
      <c r="I971" s="87"/>
    </row>
    <row r="972" spans="9:9" ht="14.4">
      <c r="I972" s="87"/>
    </row>
    <row r="973" spans="9:9" ht="14.4">
      <c r="I973" s="87"/>
    </row>
    <row r="974" spans="9:9" ht="14.4">
      <c r="I974" s="87"/>
    </row>
    <row r="975" spans="9:9" ht="14.4">
      <c r="I975" s="87"/>
    </row>
    <row r="976" spans="9:9" ht="14.4">
      <c r="I976" s="87"/>
    </row>
    <row r="977" spans="9:9" ht="14.4">
      <c r="I977" s="87"/>
    </row>
    <row r="978" spans="9:9" ht="14.4">
      <c r="I978" s="87"/>
    </row>
    <row r="979" spans="9:9" ht="14.4">
      <c r="I979" s="87"/>
    </row>
    <row r="980" spans="9:9" ht="14.4">
      <c r="I980" s="87"/>
    </row>
    <row r="981" spans="9:9" ht="14.4">
      <c r="I981" s="87"/>
    </row>
    <row r="982" spans="9:9" ht="14.4">
      <c r="I982" s="87"/>
    </row>
    <row r="983" spans="9:9" ht="14.4">
      <c r="I983" s="87"/>
    </row>
    <row r="984" spans="9:9" ht="14.4">
      <c r="I984" s="87"/>
    </row>
    <row r="985" spans="9:9" ht="14.4">
      <c r="I985" s="87"/>
    </row>
    <row r="986" spans="9:9" ht="14.4">
      <c r="I986" s="87"/>
    </row>
    <row r="987" spans="9:9" ht="14.4">
      <c r="I987" s="87"/>
    </row>
    <row r="988" spans="9:9" ht="14.4">
      <c r="I988" s="87"/>
    </row>
    <row r="989" spans="9:9" ht="14.4">
      <c r="I989" s="87"/>
    </row>
    <row r="990" spans="9:9" ht="14.4">
      <c r="I990" s="87"/>
    </row>
    <row r="991" spans="9:9" ht="14.4">
      <c r="I991" s="87"/>
    </row>
    <row r="992" spans="9:9" ht="14.4">
      <c r="I992" s="87"/>
    </row>
    <row r="993" spans="9:9" ht="14.4">
      <c r="I993" s="87"/>
    </row>
    <row r="994" spans="9:9" ht="14.4">
      <c r="I994" s="87"/>
    </row>
    <row r="995" spans="9:9" ht="14.4">
      <c r="I995" s="87"/>
    </row>
    <row r="996" spans="9:9" ht="14.4">
      <c r="I996" s="87"/>
    </row>
    <row r="997" spans="9:9" ht="14.4">
      <c r="I997" s="87"/>
    </row>
    <row r="998" spans="9:9" ht="14.4">
      <c r="I998" s="87"/>
    </row>
    <row r="999" spans="9:9" ht="14.4">
      <c r="I999" s="87"/>
    </row>
    <row r="1000" spans="9:9" ht="14.4">
      <c r="I1000" s="87"/>
    </row>
    <row r="1001" spans="9:9" ht="14.4">
      <c r="I1001" s="87"/>
    </row>
    <row r="1002" spans="9:9" ht="14.4">
      <c r="I1002" s="87"/>
    </row>
    <row r="1003" spans="9:9" ht="14.4">
      <c r="I1003" s="87"/>
    </row>
    <row r="1004" spans="9:9" ht="14.4">
      <c r="I1004" s="87"/>
    </row>
    <row r="1005" spans="9:9" ht="14.4">
      <c r="I1005" s="87"/>
    </row>
    <row r="1006" spans="9:9" ht="14.4">
      <c r="I1006" s="87"/>
    </row>
    <row r="1007" spans="9:9" ht="14.4">
      <c r="I1007" s="87"/>
    </row>
    <row r="1008" spans="9:9" ht="14.4">
      <c r="I1008" s="87"/>
    </row>
    <row r="1009" spans="9:9" ht="15" customHeight="1">
      <c r="I1009" s="87"/>
    </row>
    <row r="1010" spans="9:9" ht="15" customHeight="1">
      <c r="I1010" s="87"/>
    </row>
    <row r="1011" spans="9:9" ht="15" customHeight="1">
      <c r="I1011" s="87"/>
    </row>
    <row r="1012" spans="9:9" ht="15" customHeight="1">
      <c r="I1012" s="87"/>
    </row>
    <row r="1013" spans="9:9" ht="15" customHeight="1">
      <c r="I1013" s="87"/>
    </row>
    <row r="1014" spans="9:9" ht="15" customHeight="1">
      <c r="I1014" s="87"/>
    </row>
    <row r="1015" spans="9:9" ht="15" customHeight="1">
      <c r="I1015" s="87"/>
    </row>
    <row r="1016" spans="9:9" ht="15" customHeight="1">
      <c r="I1016" s="87"/>
    </row>
  </sheetData>
  <sortState ref="C9:N11">
    <sortCondition ref="N9:N11"/>
  </sortState>
  <mergeCells count="30">
    <mergeCell ref="A2:Q2"/>
    <mergeCell ref="A5:F5"/>
    <mergeCell ref="A1:Q1"/>
    <mergeCell ref="A3:Q3"/>
    <mergeCell ref="L5:Q5"/>
    <mergeCell ref="A7:Q7"/>
    <mergeCell ref="A13:C13"/>
    <mergeCell ref="E13:F13"/>
    <mergeCell ref="G13:H13"/>
    <mergeCell ref="P13:P16"/>
    <mergeCell ref="Q13:Q16"/>
    <mergeCell ref="I15:I16"/>
    <mergeCell ref="M15:M16"/>
    <mergeCell ref="N15:N16"/>
    <mergeCell ref="J13:L14"/>
    <mergeCell ref="M13:O14"/>
    <mergeCell ref="J15:J16"/>
    <mergeCell ref="K15:K16"/>
    <mergeCell ref="L15:L16"/>
    <mergeCell ref="O15:O16"/>
    <mergeCell ref="A117:A118"/>
    <mergeCell ref="A119:A120"/>
    <mergeCell ref="E14:F14"/>
    <mergeCell ref="G14:H14"/>
    <mergeCell ref="A15:A16"/>
    <mergeCell ref="B15:B16"/>
    <mergeCell ref="C15:E16"/>
    <mergeCell ref="F15:F16"/>
    <mergeCell ref="G15:G16"/>
    <mergeCell ref="H15:H16"/>
  </mergeCells>
  <printOptions horizontalCentered="1"/>
  <pageMargins left="0.7" right="0.7" top="0.23907443725668126" bottom="0.75" header="0" footer="0"/>
  <pageSetup paperSize="9" scale="53" fitToHeight="0" pageOrder="overThenDown" orientation="landscape" cellComments="atEn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view="pageBreakPreview" zoomScale="80" zoomScaleNormal="100" zoomScaleSheetLayoutView="80" workbookViewId="0">
      <selection activeCell="A24" sqref="A24:P24"/>
    </sheetView>
  </sheetViews>
  <sheetFormatPr defaultRowHeight="14.4"/>
  <cols>
    <col min="1" max="1" width="4.109375" customWidth="1"/>
    <col min="2" max="2" width="9.6640625" customWidth="1"/>
    <col min="3" max="3" width="12.109375" customWidth="1"/>
    <col min="4" max="4" width="10.5546875" customWidth="1"/>
    <col min="5" max="5" width="19.44140625" customWidth="1"/>
    <col min="6" max="6" width="6.21875" customWidth="1"/>
    <col min="7" max="7" width="8.44140625" customWidth="1"/>
    <col min="8" max="8" width="18.21875" customWidth="1"/>
    <col min="9" max="9" width="15.6640625" customWidth="1"/>
    <col min="10" max="10" width="12.44140625" customWidth="1"/>
    <col min="11" max="11" width="10.88671875" customWidth="1"/>
    <col min="12" max="12" width="9.33203125" customWidth="1"/>
    <col min="13" max="13" width="10.33203125" customWidth="1"/>
    <col min="14" max="14" width="8.5546875" customWidth="1"/>
    <col min="15" max="15" width="11" customWidth="1"/>
    <col min="16" max="16" width="10.5546875" customWidth="1"/>
  </cols>
  <sheetData>
    <row r="1" spans="1:20" ht="17.399999999999999" customHeight="1">
      <c r="A1" s="419" t="s">
        <v>156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259"/>
    </row>
    <row r="2" spans="1:20" ht="33" customHeight="1">
      <c r="A2" s="419" t="s">
        <v>140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315"/>
    </row>
    <row r="3" spans="1:20" ht="21" customHeight="1">
      <c r="A3" s="495" t="s">
        <v>97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212"/>
    </row>
    <row r="4" spans="1:20" ht="14.4" customHeight="1">
      <c r="A4" s="264" t="s">
        <v>141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 t="s">
        <v>150</v>
      </c>
      <c r="N4" s="265"/>
      <c r="O4" s="265"/>
    </row>
    <row r="5" spans="1:20" ht="15" customHeight="1">
      <c r="A5" s="491" t="s">
        <v>116</v>
      </c>
      <c r="B5" s="492"/>
      <c r="C5" s="492"/>
      <c r="D5" s="492"/>
      <c r="E5" s="492"/>
      <c r="F5" s="492"/>
      <c r="G5" s="61"/>
      <c r="H5" s="61"/>
      <c r="I5" s="61"/>
      <c r="J5" s="61"/>
      <c r="K5" s="312"/>
      <c r="L5" s="259"/>
      <c r="M5" s="312" t="s">
        <v>169</v>
      </c>
      <c r="N5" s="259"/>
      <c r="O5" s="259"/>
      <c r="P5" s="259"/>
    </row>
    <row r="6" spans="1:20" ht="18.600000000000001" customHeight="1">
      <c r="A6" s="496" t="s">
        <v>155</v>
      </c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6"/>
      <c r="M6" s="496"/>
      <c r="N6" s="496"/>
      <c r="O6" s="496"/>
      <c r="P6" s="496"/>
      <c r="Q6" s="316"/>
    </row>
    <row r="7" spans="1:20" ht="15" customHeight="1">
      <c r="A7" s="260"/>
      <c r="B7" s="259"/>
      <c r="C7" s="259"/>
      <c r="D7" s="259"/>
      <c r="E7" s="259"/>
      <c r="F7" s="268" t="s">
        <v>145</v>
      </c>
      <c r="G7" s="262"/>
      <c r="H7" s="262"/>
      <c r="I7" s="262"/>
      <c r="J7" s="262"/>
      <c r="K7" s="265"/>
      <c r="L7" s="265"/>
      <c r="M7" s="265"/>
      <c r="N7" s="259"/>
      <c r="O7" s="259"/>
      <c r="P7" s="259"/>
      <c r="Q7" s="259"/>
    </row>
    <row r="8" spans="1:20" ht="20.399999999999999" customHeight="1">
      <c r="A8" s="260"/>
      <c r="B8" s="259"/>
      <c r="C8" s="259"/>
      <c r="D8" s="259"/>
      <c r="E8" s="259"/>
      <c r="F8" s="262" t="s">
        <v>146</v>
      </c>
      <c r="G8" s="262"/>
      <c r="H8" s="262"/>
      <c r="I8" s="262"/>
      <c r="J8" s="262"/>
      <c r="K8" s="265"/>
      <c r="L8" s="265"/>
      <c r="M8" s="265"/>
      <c r="N8" s="259"/>
      <c r="O8" s="259"/>
      <c r="P8" s="259"/>
      <c r="Q8" s="259"/>
    </row>
    <row r="9" spans="1:20" ht="20.399999999999999" customHeight="1">
      <c r="A9" s="260"/>
      <c r="B9" s="259"/>
      <c r="C9" s="259"/>
      <c r="D9" s="259"/>
      <c r="E9" s="259"/>
      <c r="F9" s="262"/>
      <c r="G9" s="262" t="s">
        <v>179</v>
      </c>
      <c r="H9" s="262"/>
      <c r="I9" s="262"/>
      <c r="J9" s="262"/>
      <c r="K9" s="265"/>
      <c r="L9" s="265"/>
      <c r="M9" s="265"/>
      <c r="N9" s="259"/>
      <c r="O9" s="259"/>
      <c r="P9" s="259"/>
      <c r="Q9" s="259"/>
    </row>
    <row r="10" spans="1:20" ht="19.2" customHeight="1">
      <c r="A10" s="260"/>
      <c r="B10" s="259"/>
      <c r="C10" s="259"/>
      <c r="D10" s="259"/>
      <c r="E10" s="259"/>
      <c r="F10" s="262" t="s">
        <v>148</v>
      </c>
      <c r="G10" s="262"/>
      <c r="H10" s="262"/>
      <c r="I10" s="262"/>
      <c r="J10" s="262"/>
      <c r="K10" s="265"/>
      <c r="L10" s="265"/>
      <c r="M10" s="265"/>
      <c r="N10" s="259"/>
      <c r="O10" s="259"/>
      <c r="P10" s="259"/>
      <c r="Q10" s="259"/>
    </row>
    <row r="11" spans="1:20" ht="18.600000000000001" customHeight="1" thickBot="1">
      <c r="A11" s="260"/>
      <c r="B11" s="259"/>
      <c r="C11" s="259"/>
      <c r="D11" s="259"/>
      <c r="E11" s="259"/>
      <c r="F11" s="262" t="s">
        <v>149</v>
      </c>
      <c r="G11" s="262"/>
      <c r="H11" s="262"/>
      <c r="I11" s="262"/>
      <c r="J11" s="262"/>
      <c r="K11" s="265"/>
      <c r="L11" s="265"/>
      <c r="M11" s="265"/>
      <c r="N11" s="259"/>
      <c r="O11" s="259"/>
      <c r="P11" s="259"/>
      <c r="Q11" s="259"/>
    </row>
    <row r="12" spans="1:20" ht="28.2" customHeight="1">
      <c r="A12" s="497" t="s">
        <v>31</v>
      </c>
      <c r="B12" s="512" t="s">
        <v>38</v>
      </c>
      <c r="C12" s="514" t="s">
        <v>152</v>
      </c>
      <c r="D12" s="515"/>
      <c r="E12" s="516"/>
      <c r="F12" s="522" t="s">
        <v>154</v>
      </c>
      <c r="G12" s="499" t="s">
        <v>151</v>
      </c>
      <c r="H12" s="520" t="s">
        <v>153</v>
      </c>
      <c r="I12" s="499" t="s">
        <v>32</v>
      </c>
      <c r="J12" s="501" t="s">
        <v>69</v>
      </c>
      <c r="K12" s="501" t="s">
        <v>175</v>
      </c>
      <c r="L12" s="504" t="s">
        <v>109</v>
      </c>
      <c r="M12" s="501" t="s">
        <v>48</v>
      </c>
      <c r="N12" s="510" t="s">
        <v>49</v>
      </c>
      <c r="O12" s="506" t="s">
        <v>177</v>
      </c>
      <c r="P12" s="508" t="s">
        <v>176</v>
      </c>
    </row>
    <row r="13" spans="1:20" ht="33" customHeight="1" thickBot="1">
      <c r="A13" s="498"/>
      <c r="B13" s="513"/>
      <c r="C13" s="517"/>
      <c r="D13" s="518"/>
      <c r="E13" s="519"/>
      <c r="F13" s="523"/>
      <c r="G13" s="524"/>
      <c r="H13" s="521"/>
      <c r="I13" s="500"/>
      <c r="J13" s="502"/>
      <c r="K13" s="503"/>
      <c r="L13" s="505"/>
      <c r="M13" s="525"/>
      <c r="N13" s="511"/>
      <c r="O13" s="507"/>
      <c r="P13" s="509"/>
      <c r="Q13" s="259"/>
      <c r="R13" s="259"/>
      <c r="S13" s="259"/>
      <c r="T13" s="259"/>
    </row>
    <row r="14" spans="1:20" ht="22.8" customHeight="1" thickTop="1" thickBot="1">
      <c r="A14" s="272">
        <v>1</v>
      </c>
      <c r="B14" s="273">
        <v>16</v>
      </c>
      <c r="C14" s="553" t="s">
        <v>163</v>
      </c>
      <c r="D14" s="527"/>
      <c r="E14" s="554"/>
      <c r="F14" s="274" t="s">
        <v>75</v>
      </c>
      <c r="G14" s="275">
        <v>1970</v>
      </c>
      <c r="H14" s="276" t="s">
        <v>117</v>
      </c>
      <c r="I14" s="277" t="s">
        <v>112</v>
      </c>
      <c r="J14" s="80">
        <f>Данные!AV16</f>
        <v>5.8854166666666666E-2</v>
      </c>
      <c r="K14" s="84">
        <f>'Протоколы Мужчины 50+'!L17</f>
        <v>15</v>
      </c>
      <c r="L14" s="269">
        <f>K14*'Протоколы Мужчины 50+'!T3</f>
        <v>2.604166666666667E-3</v>
      </c>
      <c r="M14" s="302">
        <f>J14+L14</f>
        <v>6.145833333333333E-2</v>
      </c>
      <c r="N14" s="278">
        <f>IF(ISBLANK(M14),M14,A14)</f>
        <v>1</v>
      </c>
      <c r="O14" s="83">
        <v>1</v>
      </c>
      <c r="P14" s="270" t="s">
        <v>110</v>
      </c>
      <c r="Q14" s="259"/>
      <c r="R14" s="259"/>
      <c r="S14" s="259"/>
      <c r="T14" s="259"/>
    </row>
    <row r="15" spans="1:20" ht="21" customHeight="1" thickTop="1" thickBot="1">
      <c r="A15" s="272">
        <v>2</v>
      </c>
      <c r="B15" s="320">
        <v>20</v>
      </c>
      <c r="C15" s="555" t="s">
        <v>164</v>
      </c>
      <c r="D15" s="556"/>
      <c r="E15" s="557"/>
      <c r="F15" s="274" t="s">
        <v>72</v>
      </c>
      <c r="G15" s="275">
        <v>1970</v>
      </c>
      <c r="H15" s="276" t="s">
        <v>101</v>
      </c>
      <c r="I15" s="277" t="s">
        <v>101</v>
      </c>
      <c r="J15" s="80">
        <f>Данные!AV17</f>
        <v>5.8946759259259254E-2</v>
      </c>
      <c r="K15" s="84">
        <f>Данные!AT14</f>
        <v>15</v>
      </c>
      <c r="L15" s="269">
        <f>K15*'Протоколы Мужчины 50+'!T3</f>
        <v>2.604166666666667E-3</v>
      </c>
      <c r="M15" s="319">
        <f>J15+L15</f>
        <v>6.1550925925925919E-2</v>
      </c>
      <c r="N15" s="278">
        <f>IF(ISBLANK(M15),M15,A15)</f>
        <v>2</v>
      </c>
      <c r="O15" s="83">
        <f>M15/M14</f>
        <v>1.0015065913370997</v>
      </c>
      <c r="P15" s="270" t="s">
        <v>110</v>
      </c>
      <c r="Q15" s="259"/>
      <c r="R15" s="259"/>
      <c r="S15" s="259"/>
      <c r="T15" s="259"/>
    </row>
    <row r="16" spans="1:20" ht="26.4" customHeight="1" thickTop="1" thickBot="1">
      <c r="A16" s="272">
        <v>3</v>
      </c>
      <c r="B16" s="321">
        <v>10</v>
      </c>
      <c r="C16" s="527" t="s">
        <v>168</v>
      </c>
      <c r="D16" s="527"/>
      <c r="E16" s="554"/>
      <c r="F16" s="274" t="s">
        <v>75</v>
      </c>
      <c r="G16" s="275">
        <v>1972</v>
      </c>
      <c r="H16" s="276" t="s">
        <v>100</v>
      </c>
      <c r="I16" s="277" t="s">
        <v>100</v>
      </c>
      <c r="J16" s="80">
        <f>Данные!AV15</f>
        <v>5.797453703703704E-2</v>
      </c>
      <c r="K16" s="84">
        <f>Данные!AT12</f>
        <v>3</v>
      </c>
      <c r="L16" s="269">
        <f>K16*'Протоколы Мужчины 50+'!T3</f>
        <v>5.2083333333333333E-4</v>
      </c>
      <c r="M16" s="302">
        <f>J16+L16</f>
        <v>5.8495370370370371E-2</v>
      </c>
      <c r="N16" s="278">
        <f>IF(ISBLANK(M16),M16,A16)</f>
        <v>3</v>
      </c>
      <c r="O16" s="83">
        <f>M16/M14</f>
        <v>0.95178907721280614</v>
      </c>
      <c r="P16" s="271" t="s">
        <v>110</v>
      </c>
      <c r="Q16" s="259"/>
      <c r="R16" s="259"/>
      <c r="S16" s="259"/>
      <c r="T16" s="259"/>
    </row>
    <row r="17" spans="1:21" ht="15" customHeight="1" thickTop="1">
      <c r="A17" s="289"/>
      <c r="B17" s="289"/>
      <c r="C17" s="290"/>
      <c r="D17" s="290"/>
      <c r="E17" s="290"/>
      <c r="F17" s="291"/>
      <c r="G17" s="291"/>
      <c r="H17" s="292"/>
      <c r="I17" s="267"/>
      <c r="J17" s="293"/>
      <c r="K17" s="294"/>
      <c r="L17" s="295"/>
      <c r="M17" s="294"/>
      <c r="N17" s="296"/>
      <c r="O17" s="289"/>
      <c r="P17" s="297"/>
      <c r="Q17" s="298"/>
      <c r="R17" s="259"/>
      <c r="S17" s="259"/>
      <c r="T17" s="259"/>
      <c r="U17" s="259"/>
    </row>
    <row r="18" spans="1:21" ht="21.6" customHeight="1">
      <c r="B18" s="102" t="s">
        <v>114</v>
      </c>
      <c r="C18" s="102"/>
      <c r="D18" s="265" t="s">
        <v>173</v>
      </c>
      <c r="E18" s="102"/>
      <c r="F18" s="102"/>
      <c r="G18" s="102"/>
      <c r="R18" s="259"/>
      <c r="S18" s="259"/>
      <c r="T18" s="259"/>
      <c r="U18" s="259"/>
    </row>
    <row r="19" spans="1:21" ht="21.6" customHeight="1">
      <c r="B19" s="102"/>
      <c r="C19" s="102"/>
      <c r="D19" s="102"/>
      <c r="E19" s="102"/>
      <c r="F19" s="102"/>
      <c r="G19" s="102"/>
      <c r="R19" s="259"/>
      <c r="S19" s="259"/>
      <c r="T19" s="259"/>
      <c r="U19" s="259"/>
    </row>
    <row r="20" spans="1:21" ht="15" customHeight="1">
      <c r="B20" s="102" t="s">
        <v>115</v>
      </c>
      <c r="C20" s="102"/>
      <c r="D20" s="265" t="s">
        <v>174</v>
      </c>
      <c r="E20" s="102"/>
      <c r="F20" s="102"/>
      <c r="G20" s="102"/>
      <c r="R20" s="259"/>
      <c r="S20" s="259"/>
      <c r="T20" s="259"/>
      <c r="U20" s="259"/>
    </row>
    <row r="21" spans="1:21">
      <c r="R21" s="259"/>
      <c r="S21" s="259"/>
      <c r="T21" s="259"/>
      <c r="U21" s="259"/>
    </row>
    <row r="22" spans="1:21">
      <c r="A22" s="259"/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</row>
    <row r="23" spans="1:21" ht="14.4" customHeight="1">
      <c r="A23" s="419" t="s">
        <v>157</v>
      </c>
      <c r="B23" s="419"/>
      <c r="C23" s="419"/>
      <c r="D23" s="419"/>
      <c r="E23" s="419"/>
      <c r="F23" s="419"/>
      <c r="G23" s="419"/>
      <c r="H23" s="419"/>
      <c r="I23" s="419"/>
      <c r="J23" s="419"/>
      <c r="K23" s="419"/>
      <c r="L23" s="419"/>
      <c r="M23" s="419"/>
      <c r="N23" s="419"/>
      <c r="O23" s="419"/>
      <c r="P23" s="419"/>
      <c r="Q23" s="259"/>
    </row>
    <row r="24" spans="1:21" ht="35.4" customHeight="1">
      <c r="A24" s="419" t="s">
        <v>140</v>
      </c>
      <c r="B24" s="419"/>
      <c r="C24" s="419"/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19"/>
      <c r="Q24" s="315"/>
    </row>
    <row r="25" spans="1:21" ht="15.6" customHeight="1">
      <c r="A25" s="495" t="s">
        <v>97</v>
      </c>
      <c r="B25" s="495"/>
      <c r="C25" s="495"/>
      <c r="D25" s="495"/>
      <c r="E25" s="495"/>
      <c r="F25" s="495"/>
      <c r="G25" s="495"/>
      <c r="H25" s="495"/>
      <c r="I25" s="495"/>
      <c r="J25" s="495"/>
      <c r="K25" s="495"/>
      <c r="L25" s="495"/>
      <c r="M25" s="495"/>
      <c r="N25" s="495"/>
      <c r="O25" s="495"/>
      <c r="P25" s="495"/>
      <c r="Q25" s="212"/>
    </row>
    <row r="26" spans="1:21" ht="18.600000000000001" customHeight="1">
      <c r="A26" s="264" t="s">
        <v>141</v>
      </c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 t="s">
        <v>150</v>
      </c>
      <c r="N26" s="265"/>
      <c r="O26" s="259"/>
      <c r="P26" s="259"/>
    </row>
    <row r="27" spans="1:21" ht="19.8" customHeight="1">
      <c r="A27" s="491" t="s">
        <v>116</v>
      </c>
      <c r="B27" s="492"/>
      <c r="C27" s="492"/>
      <c r="D27" s="492"/>
      <c r="E27" s="492"/>
      <c r="F27" s="492"/>
      <c r="G27" s="61"/>
      <c r="H27" s="61"/>
      <c r="I27" s="61"/>
      <c r="J27" s="61"/>
      <c r="K27" s="62"/>
      <c r="L27" s="313"/>
      <c r="M27" s="313" t="s">
        <v>170</v>
      </c>
      <c r="N27" s="259"/>
      <c r="O27" s="259"/>
      <c r="P27" s="259"/>
      <c r="Q27" s="259"/>
      <c r="R27" s="102"/>
    </row>
    <row r="28" spans="1:21" ht="19.2" customHeight="1">
      <c r="A28" s="558" t="s">
        <v>155</v>
      </c>
      <c r="B28" s="558"/>
      <c r="C28" s="558"/>
      <c r="D28" s="558"/>
      <c r="E28" s="558"/>
      <c r="F28" s="558"/>
      <c r="G28" s="558"/>
      <c r="H28" s="558"/>
      <c r="I28" s="558"/>
      <c r="J28" s="558"/>
      <c r="K28" s="558"/>
      <c r="L28" s="558"/>
      <c r="M28" s="558"/>
      <c r="N28" s="558"/>
      <c r="O28" s="558"/>
      <c r="P28" s="558"/>
      <c r="Q28" s="318"/>
      <c r="R28" s="102"/>
    </row>
    <row r="29" spans="1:21" ht="19.8" customHeight="1">
      <c r="A29" s="260"/>
      <c r="B29" s="259"/>
      <c r="C29" s="259"/>
      <c r="D29" s="259"/>
      <c r="E29" s="259"/>
      <c r="F29" s="268" t="s">
        <v>145</v>
      </c>
      <c r="G29" s="262"/>
      <c r="H29" s="262"/>
      <c r="I29" s="262"/>
      <c r="J29" s="262"/>
      <c r="K29" s="265"/>
      <c r="L29" s="265"/>
      <c r="M29" s="265"/>
      <c r="N29" s="259"/>
      <c r="O29" s="259"/>
      <c r="P29" s="259"/>
      <c r="Q29" s="259"/>
      <c r="R29" s="102"/>
    </row>
    <row r="30" spans="1:21" ht="21">
      <c r="A30" s="260"/>
      <c r="B30" s="259"/>
      <c r="C30" s="259"/>
      <c r="D30" s="259"/>
      <c r="E30" s="259"/>
      <c r="F30" s="262" t="s">
        <v>146</v>
      </c>
      <c r="G30" s="262"/>
      <c r="H30" s="262"/>
      <c r="I30" s="262"/>
      <c r="J30" s="262"/>
      <c r="K30" s="265"/>
      <c r="L30" s="265"/>
      <c r="M30" s="265"/>
      <c r="N30" s="259"/>
      <c r="O30" s="259"/>
      <c r="P30" s="259"/>
      <c r="Q30" s="259"/>
      <c r="R30" s="102"/>
    </row>
    <row r="31" spans="1:21" ht="14.4" customHeight="1">
      <c r="A31" s="260"/>
      <c r="B31" s="259"/>
      <c r="C31" s="259"/>
      <c r="D31" s="259"/>
      <c r="E31" s="259"/>
      <c r="F31" s="262"/>
      <c r="G31" s="262" t="s">
        <v>160</v>
      </c>
      <c r="H31" s="262"/>
      <c r="I31" s="262"/>
      <c r="J31" s="262"/>
      <c r="K31" s="265"/>
      <c r="L31" s="265"/>
      <c r="M31" s="265"/>
      <c r="N31" s="259"/>
      <c r="O31" s="259"/>
      <c r="P31" s="259"/>
      <c r="Q31" s="259"/>
      <c r="R31" s="102"/>
    </row>
    <row r="32" spans="1:21" ht="21.6" customHeight="1">
      <c r="A32" s="260"/>
      <c r="B32" s="259"/>
      <c r="C32" s="259"/>
      <c r="D32" s="259"/>
      <c r="E32" s="259"/>
      <c r="F32" s="262" t="s">
        <v>158</v>
      </c>
      <c r="G32" s="262"/>
      <c r="H32" s="262"/>
      <c r="I32" s="262"/>
      <c r="J32" s="262"/>
      <c r="K32" s="265"/>
      <c r="L32" s="265"/>
      <c r="M32" s="265"/>
      <c r="N32" s="259"/>
      <c r="O32" s="259"/>
      <c r="P32" s="259"/>
      <c r="Q32" s="259"/>
      <c r="R32" s="102"/>
    </row>
    <row r="33" spans="1:17" ht="19.2" customHeight="1" thickBot="1">
      <c r="A33" s="260"/>
      <c r="B33" s="259"/>
      <c r="C33" s="259"/>
      <c r="D33" s="259"/>
      <c r="E33" s="259"/>
      <c r="F33" s="262" t="s">
        <v>159</v>
      </c>
      <c r="G33" s="262"/>
      <c r="H33" s="262"/>
      <c r="I33" s="262"/>
      <c r="J33" s="262"/>
      <c r="K33" s="265"/>
      <c r="L33" s="265"/>
      <c r="M33" s="265"/>
      <c r="N33" s="259"/>
      <c r="O33" s="259"/>
      <c r="P33" s="259"/>
      <c r="Q33" s="259"/>
    </row>
    <row r="34" spans="1:17" ht="18" customHeight="1">
      <c r="A34" s="497" t="s">
        <v>31</v>
      </c>
      <c r="B34" s="512" t="s">
        <v>38</v>
      </c>
      <c r="C34" s="514" t="s">
        <v>152</v>
      </c>
      <c r="D34" s="515"/>
      <c r="E34" s="516"/>
      <c r="F34" s="522" t="s">
        <v>154</v>
      </c>
      <c r="G34" s="499" t="s">
        <v>151</v>
      </c>
      <c r="H34" s="520" t="s">
        <v>153</v>
      </c>
      <c r="I34" s="499" t="s">
        <v>32</v>
      </c>
      <c r="J34" s="501" t="s">
        <v>69</v>
      </c>
      <c r="K34" s="501" t="s">
        <v>175</v>
      </c>
      <c r="L34" s="504" t="s">
        <v>109</v>
      </c>
      <c r="M34" s="501" t="s">
        <v>48</v>
      </c>
      <c r="N34" s="510" t="s">
        <v>49</v>
      </c>
      <c r="O34" s="506" t="s">
        <v>177</v>
      </c>
      <c r="P34" s="508" t="s">
        <v>176</v>
      </c>
    </row>
    <row r="35" spans="1:17" ht="45" customHeight="1" thickBot="1">
      <c r="A35" s="498"/>
      <c r="B35" s="513"/>
      <c r="C35" s="517"/>
      <c r="D35" s="518"/>
      <c r="E35" s="519"/>
      <c r="F35" s="523"/>
      <c r="G35" s="524"/>
      <c r="H35" s="521"/>
      <c r="I35" s="524"/>
      <c r="J35" s="529"/>
      <c r="K35" s="530"/>
      <c r="L35" s="531"/>
      <c r="M35" s="530"/>
      <c r="N35" s="511"/>
      <c r="O35" s="507"/>
      <c r="P35" s="509"/>
    </row>
    <row r="36" spans="1:17" ht="27" customHeight="1" thickTop="1" thickBot="1">
      <c r="A36" s="272">
        <v>1</v>
      </c>
      <c r="B36" s="279">
        <v>35</v>
      </c>
      <c r="C36" s="526" t="s">
        <v>133</v>
      </c>
      <c r="D36" s="527"/>
      <c r="E36" s="528"/>
      <c r="F36" s="281" t="s">
        <v>73</v>
      </c>
      <c r="G36" s="281">
        <v>1975</v>
      </c>
      <c r="H36" s="282" t="s">
        <v>104</v>
      </c>
      <c r="I36" s="284" t="s">
        <v>112</v>
      </c>
      <c r="J36" s="285">
        <f>Данные!AS5</f>
        <v>5.2280092592592593E-2</v>
      </c>
      <c r="K36" s="279">
        <v>4</v>
      </c>
      <c r="L36" s="285">
        <v>6.9444444444444447E-4</v>
      </c>
      <c r="M36" s="285">
        <f t="shared" ref="M36:M42" si="0">J36+L36</f>
        <v>5.2974537037037035E-2</v>
      </c>
      <c r="N36" s="279">
        <v>1</v>
      </c>
      <c r="O36" s="287">
        <v>1</v>
      </c>
      <c r="P36" s="280" t="s">
        <v>72</v>
      </c>
    </row>
    <row r="37" spans="1:17" ht="15.6" thickTop="1" thickBot="1">
      <c r="A37" s="272">
        <v>2</v>
      </c>
      <c r="B37" s="279">
        <v>38</v>
      </c>
      <c r="C37" s="526" t="s">
        <v>134</v>
      </c>
      <c r="D37" s="527"/>
      <c r="E37" s="528"/>
      <c r="F37" s="281" t="s">
        <v>75</v>
      </c>
      <c r="G37" s="281">
        <v>1987</v>
      </c>
      <c r="H37" s="282" t="s">
        <v>100</v>
      </c>
      <c r="I37" s="284" t="s">
        <v>100</v>
      </c>
      <c r="J37" s="285">
        <f>Данные!AS11</f>
        <v>4.9456018518518517E-2</v>
      </c>
      <c r="K37" s="279">
        <v>27</v>
      </c>
      <c r="L37" s="285">
        <v>4.6874999999999998E-3</v>
      </c>
      <c r="M37" s="285">
        <f t="shared" si="0"/>
        <v>5.4143518518518514E-2</v>
      </c>
      <c r="N37" s="279">
        <v>2</v>
      </c>
      <c r="O37" s="287">
        <f>M37/M36</f>
        <v>1.0220668560192265</v>
      </c>
      <c r="P37" s="280" t="s">
        <v>72</v>
      </c>
    </row>
    <row r="38" spans="1:17" ht="31.8" customHeight="1" thickTop="1" thickBot="1">
      <c r="A38" s="272">
        <v>3</v>
      </c>
      <c r="B38" s="279">
        <v>36</v>
      </c>
      <c r="C38" s="526" t="s">
        <v>135</v>
      </c>
      <c r="D38" s="527"/>
      <c r="E38" s="528"/>
      <c r="F38" s="281" t="s">
        <v>75</v>
      </c>
      <c r="G38" s="281">
        <v>2001</v>
      </c>
      <c r="H38" s="282" t="s">
        <v>100</v>
      </c>
      <c r="I38" s="284" t="s">
        <v>100</v>
      </c>
      <c r="J38" s="285">
        <f>Данные!AS6</f>
        <v>5.0937499999999997E-2</v>
      </c>
      <c r="K38" s="279">
        <v>18</v>
      </c>
      <c r="L38" s="285">
        <v>3.1249999999999997E-3</v>
      </c>
      <c r="M38" s="285">
        <f t="shared" si="0"/>
        <v>5.4062499999999999E-2</v>
      </c>
      <c r="N38" s="279">
        <v>3</v>
      </c>
      <c r="O38" s="287">
        <f>M38/M36</f>
        <v>1.0205374699584882</v>
      </c>
      <c r="P38" s="280" t="s">
        <v>110</v>
      </c>
    </row>
    <row r="39" spans="1:17" ht="31.8" customHeight="1" thickTop="1" thickBot="1">
      <c r="A39" s="272">
        <v>4</v>
      </c>
      <c r="B39" s="279">
        <v>39</v>
      </c>
      <c r="C39" s="526" t="s">
        <v>136</v>
      </c>
      <c r="D39" s="527"/>
      <c r="E39" s="528"/>
      <c r="F39" s="281" t="s">
        <v>75</v>
      </c>
      <c r="G39" s="281">
        <v>1971</v>
      </c>
      <c r="H39" s="282" t="s">
        <v>100</v>
      </c>
      <c r="I39" s="284" t="s">
        <v>100</v>
      </c>
      <c r="J39" s="285">
        <f>Данные!AS12</f>
        <v>5.302083333333333E-2</v>
      </c>
      <c r="K39" s="279">
        <v>22</v>
      </c>
      <c r="L39" s="285">
        <v>3.8194444444444443E-3</v>
      </c>
      <c r="M39" s="285">
        <f t="shared" si="0"/>
        <v>5.6840277777777774E-2</v>
      </c>
      <c r="N39" s="279">
        <v>4</v>
      </c>
      <c r="O39" s="287">
        <f>M39/M36</f>
        <v>1.0729735634695214</v>
      </c>
      <c r="P39" s="280" t="s">
        <v>110</v>
      </c>
    </row>
    <row r="40" spans="1:17" ht="25.8" customHeight="1" thickTop="1" thickBot="1">
      <c r="A40" s="272">
        <v>5</v>
      </c>
      <c r="B40" s="279">
        <v>32</v>
      </c>
      <c r="C40" s="526" t="s">
        <v>137</v>
      </c>
      <c r="D40" s="527"/>
      <c r="E40" s="528"/>
      <c r="F40" s="281" t="s">
        <v>75</v>
      </c>
      <c r="G40" s="281">
        <v>1981</v>
      </c>
      <c r="H40" s="282" t="s">
        <v>100</v>
      </c>
      <c r="I40" s="284" t="s">
        <v>100</v>
      </c>
      <c r="J40" s="285">
        <f>Данные!AS3</f>
        <v>4.3622685185185188E-2</v>
      </c>
      <c r="K40" s="279">
        <v>32</v>
      </c>
      <c r="L40" s="285">
        <v>5.5555555555555558E-3</v>
      </c>
      <c r="M40" s="285">
        <f t="shared" si="0"/>
        <v>4.9178240740740745E-2</v>
      </c>
      <c r="N40" s="279">
        <v>5</v>
      </c>
      <c r="O40" s="287">
        <f>M40/M36</f>
        <v>0.92833733886825442</v>
      </c>
      <c r="P40" s="280" t="s">
        <v>110</v>
      </c>
    </row>
    <row r="41" spans="1:17" ht="15.6" thickTop="1" thickBot="1">
      <c r="A41" s="272">
        <v>6</v>
      </c>
      <c r="B41" s="279">
        <v>37</v>
      </c>
      <c r="C41" s="526" t="s">
        <v>138</v>
      </c>
      <c r="D41" s="527"/>
      <c r="E41" s="528"/>
      <c r="F41" s="281" t="s">
        <v>75</v>
      </c>
      <c r="G41" s="281">
        <v>1986</v>
      </c>
      <c r="H41" s="282" t="s">
        <v>100</v>
      </c>
      <c r="I41" s="284" t="s">
        <v>100</v>
      </c>
      <c r="J41" s="285">
        <f>Данные!AS7</f>
        <v>5.0717592592592592E-2</v>
      </c>
      <c r="K41" s="279">
        <v>31</v>
      </c>
      <c r="L41" s="285">
        <v>5.3819444444444453E-3</v>
      </c>
      <c r="M41" s="285">
        <f t="shared" si="0"/>
        <v>5.6099537037037038E-2</v>
      </c>
      <c r="N41" s="279">
        <v>6</v>
      </c>
      <c r="O41" s="287">
        <f>M41/M36</f>
        <v>1.0589906051999127</v>
      </c>
      <c r="P41" s="280" t="s">
        <v>110</v>
      </c>
    </row>
    <row r="42" spans="1:17" ht="15.6" thickTop="1" thickBot="1">
      <c r="A42" s="272">
        <v>7</v>
      </c>
      <c r="B42" s="279">
        <v>34</v>
      </c>
      <c r="C42" s="526" t="s">
        <v>139</v>
      </c>
      <c r="D42" s="527"/>
      <c r="E42" s="528"/>
      <c r="F42" s="281" t="s">
        <v>75</v>
      </c>
      <c r="G42" s="281">
        <v>1981</v>
      </c>
      <c r="H42" s="282" t="s">
        <v>100</v>
      </c>
      <c r="I42" s="288" t="s">
        <v>100</v>
      </c>
      <c r="J42" s="285">
        <f>Данные!AS4</f>
        <v>4.4849537037037035E-2</v>
      </c>
      <c r="K42" s="279">
        <v>24</v>
      </c>
      <c r="L42" s="285">
        <v>4.1666666666666666E-3</v>
      </c>
      <c r="M42" s="285">
        <f t="shared" si="0"/>
        <v>4.9016203703703701E-2</v>
      </c>
      <c r="N42" s="279">
        <v>7</v>
      </c>
      <c r="O42" s="287">
        <f>M42/M36</f>
        <v>0.92527856674677733</v>
      </c>
      <c r="P42" s="280" t="s">
        <v>70</v>
      </c>
    </row>
    <row r="43" spans="1:17" ht="15" thickTop="1"/>
    <row r="44" spans="1:17">
      <c r="B44" s="259" t="s">
        <v>114</v>
      </c>
      <c r="C44" s="259"/>
      <c r="D44" s="265" t="s">
        <v>173</v>
      </c>
      <c r="E44" s="259"/>
      <c r="F44" s="259"/>
      <c r="G44" s="259"/>
    </row>
    <row r="45" spans="1:17">
      <c r="B45" s="259"/>
      <c r="C45" s="259"/>
      <c r="D45" s="259"/>
      <c r="E45" s="259"/>
      <c r="F45" s="259"/>
      <c r="G45" s="259"/>
    </row>
    <row r="46" spans="1:17">
      <c r="B46" s="259" t="s">
        <v>115</v>
      </c>
      <c r="C46" s="259"/>
      <c r="D46" s="265" t="s">
        <v>174</v>
      </c>
      <c r="E46" s="259"/>
      <c r="F46" s="259"/>
      <c r="G46" s="259"/>
    </row>
    <row r="49" spans="1:17" ht="14.4" customHeight="1">
      <c r="A49" s="419" t="s">
        <v>157</v>
      </c>
      <c r="B49" s="419"/>
      <c r="C49" s="419"/>
      <c r="D49" s="419"/>
      <c r="E49" s="419"/>
      <c r="F49" s="419"/>
      <c r="G49" s="419"/>
      <c r="H49" s="419"/>
      <c r="I49" s="419"/>
      <c r="J49" s="419"/>
      <c r="K49" s="419"/>
      <c r="L49" s="419"/>
      <c r="M49" s="419"/>
      <c r="N49" s="419"/>
      <c r="O49" s="419"/>
      <c r="P49" s="419"/>
      <c r="Q49" s="259"/>
    </row>
    <row r="50" spans="1:17" ht="33.6" customHeight="1">
      <c r="A50" s="419" t="s">
        <v>140</v>
      </c>
      <c r="B50" s="419"/>
      <c r="C50" s="419"/>
      <c r="D50" s="419"/>
      <c r="E50" s="419"/>
      <c r="F50" s="419"/>
      <c r="G50" s="419"/>
      <c r="H50" s="419"/>
      <c r="I50" s="419"/>
      <c r="J50" s="419"/>
      <c r="K50" s="419"/>
      <c r="L50" s="419"/>
      <c r="M50" s="419"/>
      <c r="N50" s="419"/>
      <c r="O50" s="419"/>
      <c r="P50" s="419"/>
      <c r="Q50" s="315"/>
    </row>
    <row r="51" spans="1:17" ht="15.6" customHeight="1">
      <c r="A51" s="495" t="s">
        <v>97</v>
      </c>
      <c r="B51" s="495"/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495"/>
      <c r="P51" s="495"/>
      <c r="Q51" s="212"/>
    </row>
    <row r="52" spans="1:17">
      <c r="A52" s="264" t="s">
        <v>141</v>
      </c>
      <c r="B52" s="265"/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5" t="s">
        <v>171</v>
      </c>
      <c r="N52" s="265"/>
      <c r="O52" s="259"/>
      <c r="P52" s="259"/>
    </row>
    <row r="53" spans="1:17">
      <c r="A53" s="491" t="s">
        <v>116</v>
      </c>
      <c r="B53" s="492"/>
      <c r="C53" s="492"/>
      <c r="D53" s="492"/>
      <c r="E53" s="492"/>
      <c r="F53" s="492"/>
      <c r="G53" s="61"/>
      <c r="H53" s="61"/>
      <c r="I53" s="61"/>
      <c r="J53" s="312"/>
      <c r="K53" s="259"/>
      <c r="L53" s="259"/>
      <c r="M53" s="312" t="s">
        <v>169</v>
      </c>
      <c r="N53" s="259"/>
      <c r="O53" s="259"/>
    </row>
    <row r="54" spans="1:17" ht="21" customHeight="1">
      <c r="A54" s="558" t="s">
        <v>155</v>
      </c>
      <c r="B54" s="558"/>
      <c r="C54" s="558"/>
      <c r="D54" s="558"/>
      <c r="E54" s="558"/>
      <c r="F54" s="558"/>
      <c r="G54" s="558"/>
      <c r="H54" s="558"/>
      <c r="I54" s="558"/>
      <c r="J54" s="558"/>
      <c r="K54" s="558"/>
      <c r="L54" s="558"/>
      <c r="M54" s="558"/>
      <c r="N54" s="558"/>
      <c r="O54" s="558"/>
      <c r="P54" s="558"/>
      <c r="Q54" s="317"/>
    </row>
    <row r="55" spans="1:17" ht="21">
      <c r="A55" s="260"/>
      <c r="B55" s="259"/>
      <c r="C55" s="259"/>
      <c r="D55" s="259"/>
      <c r="E55" s="259"/>
      <c r="F55" s="268" t="s">
        <v>145</v>
      </c>
      <c r="G55" s="262"/>
      <c r="H55" s="262"/>
      <c r="I55" s="262"/>
      <c r="J55" s="262"/>
      <c r="K55" s="265"/>
      <c r="L55" s="265"/>
      <c r="M55" s="265"/>
      <c r="N55" s="259"/>
      <c r="O55" s="259"/>
      <c r="P55" s="259"/>
      <c r="Q55" s="259"/>
    </row>
    <row r="56" spans="1:17" ht="15" customHeight="1">
      <c r="A56" s="260"/>
      <c r="B56" s="259"/>
      <c r="C56" s="259"/>
      <c r="D56" s="259"/>
      <c r="E56" s="259"/>
      <c r="F56" s="262" t="s">
        <v>146</v>
      </c>
      <c r="G56" s="262"/>
      <c r="H56" s="262"/>
      <c r="I56" s="262"/>
      <c r="J56" s="262"/>
      <c r="K56" s="265"/>
      <c r="L56" s="265"/>
      <c r="M56" s="265"/>
      <c r="N56" s="259"/>
      <c r="O56" s="259"/>
      <c r="P56" s="259"/>
      <c r="Q56" s="259"/>
    </row>
    <row r="57" spans="1:17" ht="19.8" customHeight="1">
      <c r="A57" s="260"/>
      <c r="B57" s="259"/>
      <c r="C57" s="259"/>
      <c r="D57" s="259"/>
      <c r="E57" s="259"/>
      <c r="F57" s="262"/>
      <c r="G57" s="262" t="s">
        <v>160</v>
      </c>
      <c r="H57" s="262" t="s">
        <v>178</v>
      </c>
      <c r="I57" s="262"/>
      <c r="J57" s="262"/>
      <c r="K57" s="265"/>
      <c r="L57" s="265"/>
      <c r="M57" s="265"/>
      <c r="N57" s="259"/>
      <c r="O57" s="259"/>
      <c r="P57" s="259"/>
      <c r="Q57" s="259"/>
    </row>
    <row r="58" spans="1:17" ht="27.6" customHeight="1">
      <c r="A58" s="260"/>
      <c r="B58" s="259"/>
      <c r="C58" s="259"/>
      <c r="D58" s="259"/>
      <c r="E58" s="259"/>
      <c r="F58" s="262" t="s">
        <v>148</v>
      </c>
      <c r="G58" s="262"/>
      <c r="H58" s="262"/>
      <c r="I58" s="262"/>
      <c r="J58" s="262"/>
      <c r="K58" s="265"/>
      <c r="L58" s="265"/>
      <c r="M58" s="265"/>
      <c r="N58" s="259"/>
      <c r="O58" s="259"/>
      <c r="P58" s="259"/>
      <c r="Q58" s="259"/>
    </row>
    <row r="59" spans="1:17" ht="21.6" thickBot="1">
      <c r="A59" s="260"/>
      <c r="B59" s="259"/>
      <c r="C59" s="259"/>
      <c r="D59" s="259"/>
      <c r="E59" s="259"/>
      <c r="F59" s="262" t="s">
        <v>161</v>
      </c>
      <c r="G59" s="262"/>
      <c r="H59" s="262"/>
      <c r="I59" s="262"/>
      <c r="J59" s="262"/>
      <c r="K59" s="265"/>
      <c r="L59" s="265"/>
      <c r="M59" s="265"/>
      <c r="N59" s="259"/>
      <c r="O59" s="259"/>
      <c r="P59" s="259"/>
      <c r="Q59" s="259"/>
    </row>
    <row r="60" spans="1:17" ht="58.2" customHeight="1" thickTop="1" thickBot="1">
      <c r="A60" s="532" t="s">
        <v>31</v>
      </c>
      <c r="B60" s="534" t="s">
        <v>38</v>
      </c>
      <c r="C60" s="536" t="s">
        <v>152</v>
      </c>
      <c r="D60" s="533"/>
      <c r="E60" s="533"/>
      <c r="F60" s="537" t="s">
        <v>154</v>
      </c>
      <c r="G60" s="536" t="s">
        <v>151</v>
      </c>
      <c r="H60" s="543" t="s">
        <v>153</v>
      </c>
      <c r="I60" s="536" t="s">
        <v>32</v>
      </c>
      <c r="J60" s="544" t="s">
        <v>69</v>
      </c>
      <c r="K60" s="544" t="s">
        <v>175</v>
      </c>
      <c r="L60" s="546" t="s">
        <v>109</v>
      </c>
      <c r="M60" s="544" t="s">
        <v>48</v>
      </c>
      <c r="N60" s="538" t="s">
        <v>49</v>
      </c>
      <c r="O60" s="506" t="s">
        <v>177</v>
      </c>
      <c r="P60" s="508" t="s">
        <v>176</v>
      </c>
    </row>
    <row r="61" spans="1:17" ht="7.2" customHeight="1" thickTop="1" thickBot="1">
      <c r="A61" s="533"/>
      <c r="B61" s="535"/>
      <c r="C61" s="533"/>
      <c r="D61" s="533"/>
      <c r="E61" s="533"/>
      <c r="F61" s="537"/>
      <c r="G61" s="533"/>
      <c r="H61" s="543"/>
      <c r="I61" s="533"/>
      <c r="J61" s="535"/>
      <c r="K61" s="545"/>
      <c r="L61" s="547"/>
      <c r="M61" s="545"/>
      <c r="N61" s="539"/>
      <c r="O61" s="507"/>
      <c r="P61" s="509"/>
    </row>
    <row r="62" spans="1:17" ht="15.6" thickTop="1" thickBot="1">
      <c r="A62" s="301">
        <v>1</v>
      </c>
      <c r="B62" s="279">
        <v>11</v>
      </c>
      <c r="C62" s="540" t="s">
        <v>122</v>
      </c>
      <c r="D62" s="541"/>
      <c r="E62" s="542"/>
      <c r="F62" s="275" t="s">
        <v>73</v>
      </c>
      <c r="G62" s="275">
        <v>1964</v>
      </c>
      <c r="H62" s="276" t="s">
        <v>103</v>
      </c>
      <c r="I62" s="284" t="s">
        <v>103</v>
      </c>
      <c r="J62" s="302">
        <f>'Протоколы Женщины 50+'!K9</f>
        <v>2.7905092592592592E-2</v>
      </c>
      <c r="K62" s="279">
        <v>0</v>
      </c>
      <c r="L62" s="302">
        <f>'Протоколы Женщины 50+'!M9</f>
        <v>0</v>
      </c>
      <c r="M62" s="303">
        <f t="shared" ref="M62:M72" si="1">J62+L62</f>
        <v>2.7905092592592592E-2</v>
      </c>
      <c r="N62" s="279">
        <f t="shared" ref="N62:N72" si="2">IF(ISBLANK(M62),M62,A62)</f>
        <v>1</v>
      </c>
      <c r="O62" s="287">
        <v>1</v>
      </c>
      <c r="P62" s="279" t="s">
        <v>73</v>
      </c>
    </row>
    <row r="63" spans="1:17" ht="30" thickTop="1" thickBot="1">
      <c r="A63" s="301">
        <v>2</v>
      </c>
      <c r="B63" s="279">
        <v>4</v>
      </c>
      <c r="C63" s="540" t="s">
        <v>123</v>
      </c>
      <c r="D63" s="541"/>
      <c r="E63" s="542"/>
      <c r="F63" s="275" t="s">
        <v>73</v>
      </c>
      <c r="G63" s="275">
        <v>1974</v>
      </c>
      <c r="H63" s="276" t="s">
        <v>102</v>
      </c>
      <c r="I63" s="284" t="s">
        <v>112</v>
      </c>
      <c r="J63" s="302">
        <f>'Протоколы Женщины 50+'!K10</f>
        <v>0</v>
      </c>
      <c r="K63" s="279">
        <v>5</v>
      </c>
      <c r="L63" s="302">
        <f>'Протоколы Женщины 50+'!M10</f>
        <v>8.6805555555555562E-4</v>
      </c>
      <c r="M63" s="303">
        <f t="shared" si="1"/>
        <v>8.6805555555555562E-4</v>
      </c>
      <c r="N63" s="279">
        <f t="shared" si="2"/>
        <v>2</v>
      </c>
      <c r="O63" s="287">
        <f>M63/M62</f>
        <v>3.1107424305267525E-2</v>
      </c>
      <c r="P63" s="279" t="s">
        <v>72</v>
      </c>
    </row>
    <row r="64" spans="1:17" ht="30" thickTop="1" thickBot="1">
      <c r="A64" s="301">
        <v>3</v>
      </c>
      <c r="B64" s="279">
        <v>17</v>
      </c>
      <c r="C64" s="548" t="s">
        <v>124</v>
      </c>
      <c r="D64" s="549"/>
      <c r="E64" s="550"/>
      <c r="F64" s="304" t="s">
        <v>75</v>
      </c>
      <c r="G64" s="304">
        <v>1964</v>
      </c>
      <c r="H64" s="300" t="s">
        <v>106</v>
      </c>
      <c r="I64" s="284" t="s">
        <v>113</v>
      </c>
      <c r="J64" s="302">
        <f>'Протоколы Женщины 50+'!K11</f>
        <v>2.6168981481481477E-2</v>
      </c>
      <c r="K64" s="279">
        <v>17</v>
      </c>
      <c r="L64" s="302">
        <f>'Протоколы Женщины 50+'!M11</f>
        <v>2.9513888888888888E-3</v>
      </c>
      <c r="M64" s="303">
        <f t="shared" si="1"/>
        <v>2.9120370370370366E-2</v>
      </c>
      <c r="N64" s="279">
        <f t="shared" si="2"/>
        <v>3</v>
      </c>
      <c r="O64" s="287">
        <f>M64/M62</f>
        <v>1.0435503940273745</v>
      </c>
      <c r="P64" s="279" t="s">
        <v>72</v>
      </c>
    </row>
    <row r="65" spans="1:17" ht="30" thickTop="1" thickBot="1">
      <c r="A65" s="301">
        <v>4</v>
      </c>
      <c r="B65" s="279">
        <v>5</v>
      </c>
      <c r="C65" s="540" t="s">
        <v>125</v>
      </c>
      <c r="D65" s="541"/>
      <c r="E65" s="542"/>
      <c r="F65" s="275" t="s">
        <v>75</v>
      </c>
      <c r="G65" s="275">
        <v>1974</v>
      </c>
      <c r="H65" s="276" t="s">
        <v>105</v>
      </c>
      <c r="I65" s="284" t="s">
        <v>112</v>
      </c>
      <c r="J65" s="302">
        <f>'Протоколы Женщины 50+'!K12</f>
        <v>2.3738425925925923E-2</v>
      </c>
      <c r="K65" s="279">
        <v>17</v>
      </c>
      <c r="L65" s="302">
        <f>'Протоколы Женщины 50+'!M12</f>
        <v>2.9513888888888888E-3</v>
      </c>
      <c r="M65" s="303">
        <f t="shared" si="1"/>
        <v>2.6689814814814812E-2</v>
      </c>
      <c r="N65" s="279">
        <f t="shared" si="2"/>
        <v>4</v>
      </c>
      <c r="O65" s="287">
        <f>M65/M62</f>
        <v>0.95644960597262541</v>
      </c>
      <c r="P65" s="279" t="s">
        <v>72</v>
      </c>
    </row>
    <row r="66" spans="1:17" ht="15.6" thickTop="1" thickBot="1">
      <c r="A66" s="301">
        <v>5</v>
      </c>
      <c r="B66" s="279">
        <v>3</v>
      </c>
      <c r="C66" s="540" t="s">
        <v>126</v>
      </c>
      <c r="D66" s="541"/>
      <c r="E66" s="542"/>
      <c r="F66" s="275" t="s">
        <v>75</v>
      </c>
      <c r="G66" s="275">
        <v>1960</v>
      </c>
      <c r="H66" s="276" t="s">
        <v>100</v>
      </c>
      <c r="I66" s="284" t="s">
        <v>100</v>
      </c>
      <c r="J66" s="302">
        <f>'Протоколы Женщины 50+'!K13</f>
        <v>6.0451388888888895E-2</v>
      </c>
      <c r="K66" s="279">
        <v>14</v>
      </c>
      <c r="L66" s="302">
        <f>'Протоколы Женщины 50+'!M13</f>
        <v>2.4305555555555556E-3</v>
      </c>
      <c r="M66" s="303">
        <f t="shared" si="1"/>
        <v>6.2881944444444449E-2</v>
      </c>
      <c r="N66" s="279">
        <f t="shared" si="2"/>
        <v>5</v>
      </c>
      <c r="O66" s="287">
        <f>M66/M62</f>
        <v>2.2534218166735798</v>
      </c>
      <c r="P66" s="279" t="s">
        <v>72</v>
      </c>
    </row>
    <row r="67" spans="1:17" ht="15.6" thickTop="1" thickBot="1">
      <c r="A67" s="301">
        <v>6</v>
      </c>
      <c r="B67" s="279">
        <v>19</v>
      </c>
      <c r="C67" s="551" t="s">
        <v>127</v>
      </c>
      <c r="D67" s="551"/>
      <c r="E67" s="551"/>
      <c r="F67" s="304" t="s">
        <v>75</v>
      </c>
      <c r="G67" s="304">
        <v>1939</v>
      </c>
      <c r="H67" s="300" t="s">
        <v>100</v>
      </c>
      <c r="I67" s="284" t="s">
        <v>100</v>
      </c>
      <c r="J67" s="302">
        <f>'Протоколы Женщины 50+'!K14</f>
        <v>2.7430555555555555E-2</v>
      </c>
      <c r="K67" s="279">
        <v>6</v>
      </c>
      <c r="L67" s="302">
        <f>'Протоколы Женщины 50+'!M14</f>
        <v>1.0416666666666667E-3</v>
      </c>
      <c r="M67" s="303">
        <f t="shared" si="1"/>
        <v>2.8472222222222222E-2</v>
      </c>
      <c r="N67" s="279">
        <f t="shared" si="2"/>
        <v>6</v>
      </c>
      <c r="O67" s="287">
        <f>M67/M62</f>
        <v>1.0203235172127747</v>
      </c>
      <c r="P67" s="279" t="s">
        <v>110</v>
      </c>
    </row>
    <row r="68" spans="1:17" ht="15.6" thickTop="1" thickBot="1">
      <c r="A68" s="301">
        <v>7</v>
      </c>
      <c r="B68" s="279">
        <v>2</v>
      </c>
      <c r="C68" s="552" t="s">
        <v>128</v>
      </c>
      <c r="D68" s="552"/>
      <c r="E68" s="552"/>
      <c r="F68" s="275" t="s">
        <v>75</v>
      </c>
      <c r="G68" s="275">
        <v>1963</v>
      </c>
      <c r="H68" s="276" t="s">
        <v>100</v>
      </c>
      <c r="I68" s="284" t="s">
        <v>100</v>
      </c>
      <c r="J68" s="302">
        <f>'Протоколы Женщины 50+'!K15</f>
        <v>5.6840277777777781E-2</v>
      </c>
      <c r="K68" s="279">
        <v>7</v>
      </c>
      <c r="L68" s="302">
        <f>'Протоколы Женщины 50+'!M15</f>
        <v>1.2152777777777778E-3</v>
      </c>
      <c r="M68" s="303">
        <f t="shared" si="1"/>
        <v>5.8055555555555562E-2</v>
      </c>
      <c r="N68" s="279">
        <f t="shared" si="2"/>
        <v>7</v>
      </c>
      <c r="O68" s="287">
        <f>M68/M62</f>
        <v>2.080464537536292</v>
      </c>
      <c r="P68" s="279" t="s">
        <v>110</v>
      </c>
    </row>
    <row r="69" spans="1:17" ht="15.6" thickTop="1" thickBot="1">
      <c r="A69" s="301">
        <v>8</v>
      </c>
      <c r="B69" s="279">
        <v>14</v>
      </c>
      <c r="C69" s="552" t="s">
        <v>129</v>
      </c>
      <c r="D69" s="552"/>
      <c r="E69" s="552"/>
      <c r="F69" s="275" t="s">
        <v>75</v>
      </c>
      <c r="G69" s="275">
        <v>1948</v>
      </c>
      <c r="H69" s="276" t="s">
        <v>100</v>
      </c>
      <c r="I69" s="284" t="s">
        <v>100</v>
      </c>
      <c r="J69" s="302">
        <f>'Протоколы Женщины 50+'!K16</f>
        <v>2.4525462962962968E-2</v>
      </c>
      <c r="K69" s="279">
        <v>5</v>
      </c>
      <c r="L69" s="302">
        <f>'Протоколы Женщины 50+'!M16</f>
        <v>8.6805555555555562E-4</v>
      </c>
      <c r="M69" s="303">
        <f t="shared" si="1"/>
        <v>2.5393518518518524E-2</v>
      </c>
      <c r="N69" s="279">
        <f t="shared" si="2"/>
        <v>8</v>
      </c>
      <c r="O69" s="287">
        <f>M69/M62</f>
        <v>0.90999585234342617</v>
      </c>
      <c r="P69" s="279" t="s">
        <v>110</v>
      </c>
    </row>
    <row r="70" spans="1:17" ht="15.6" thickTop="1" thickBot="1">
      <c r="A70" s="301">
        <v>9</v>
      </c>
      <c r="B70" s="279">
        <v>18</v>
      </c>
      <c r="C70" s="552" t="s">
        <v>130</v>
      </c>
      <c r="D70" s="552"/>
      <c r="E70" s="552"/>
      <c r="F70" s="275" t="s">
        <v>75</v>
      </c>
      <c r="G70" s="275">
        <v>1955</v>
      </c>
      <c r="H70" s="276" t="s">
        <v>100</v>
      </c>
      <c r="I70" s="284" t="s">
        <v>100</v>
      </c>
      <c r="J70" s="302">
        <f>'Протоколы Женщины 50+'!K17</f>
        <v>0</v>
      </c>
      <c r="K70" s="279">
        <v>22</v>
      </c>
      <c r="L70" s="302">
        <f>'Протоколы Женщины 50+'!M17</f>
        <v>3.8194444444444448E-3</v>
      </c>
      <c r="M70" s="303">
        <f t="shared" si="1"/>
        <v>3.8194444444444448E-3</v>
      </c>
      <c r="N70" s="279">
        <f t="shared" si="2"/>
        <v>9</v>
      </c>
      <c r="O70" s="287">
        <f>M70/M62</f>
        <v>0.13687266694317712</v>
      </c>
      <c r="P70" s="279" t="s">
        <v>70</v>
      </c>
    </row>
    <row r="71" spans="1:17" ht="15.6" thickTop="1" thickBot="1">
      <c r="A71" s="301">
        <v>10</v>
      </c>
      <c r="B71" s="279">
        <v>15</v>
      </c>
      <c r="C71" s="548" t="s">
        <v>131</v>
      </c>
      <c r="D71" s="549"/>
      <c r="E71" s="550"/>
      <c r="F71" s="275" t="s">
        <v>75</v>
      </c>
      <c r="G71" s="305">
        <v>1959</v>
      </c>
      <c r="H71" s="276" t="s">
        <v>100</v>
      </c>
      <c r="I71" s="284" t="s">
        <v>100</v>
      </c>
      <c r="J71" s="302">
        <f>'Протоколы Женщины 50+'!K18</f>
        <v>2.5266203703703704E-2</v>
      </c>
      <c r="K71" s="279">
        <v>24</v>
      </c>
      <c r="L71" s="302">
        <f>'Протоколы Женщины 50+'!M18</f>
        <v>4.1666666666666666E-3</v>
      </c>
      <c r="M71" s="303">
        <f t="shared" si="1"/>
        <v>2.943287037037037E-2</v>
      </c>
      <c r="N71" s="279">
        <f t="shared" si="2"/>
        <v>10</v>
      </c>
      <c r="O71" s="287">
        <f>M71/M62</f>
        <v>1.0547490667772708</v>
      </c>
      <c r="P71" s="279" t="s">
        <v>111</v>
      </c>
    </row>
    <row r="72" spans="1:17" ht="15.6" thickTop="1" thickBot="1">
      <c r="A72" s="301">
        <v>11</v>
      </c>
      <c r="B72" s="279">
        <v>13</v>
      </c>
      <c r="C72" s="552" t="s">
        <v>132</v>
      </c>
      <c r="D72" s="552"/>
      <c r="E72" s="552"/>
      <c r="F72" s="275" t="s">
        <v>75</v>
      </c>
      <c r="G72" s="275">
        <v>1956</v>
      </c>
      <c r="H72" s="276" t="s">
        <v>100</v>
      </c>
      <c r="I72" s="284" t="s">
        <v>100</v>
      </c>
      <c r="J72" s="302">
        <f>'Протоколы Женщины 50+'!K19</f>
        <v>0</v>
      </c>
      <c r="K72" s="279">
        <v>9</v>
      </c>
      <c r="L72" s="302">
        <f>'Протоколы Женщины 50+'!M19</f>
        <v>1.5625000000000001E-3</v>
      </c>
      <c r="M72" s="303">
        <f t="shared" si="1"/>
        <v>1.5625000000000001E-3</v>
      </c>
      <c r="N72" s="279">
        <f t="shared" si="2"/>
        <v>11</v>
      </c>
      <c r="O72" s="287">
        <f>M72/M62</f>
        <v>5.5993363749481544E-2</v>
      </c>
      <c r="P72" s="279" t="s">
        <v>111</v>
      </c>
    </row>
    <row r="73" spans="1:17" ht="15" thickTop="1"/>
    <row r="74" spans="1:17">
      <c r="B74" s="259" t="s">
        <v>114</v>
      </c>
      <c r="C74" s="259"/>
      <c r="D74" s="265" t="s">
        <v>173</v>
      </c>
      <c r="E74" s="259"/>
      <c r="F74" s="259"/>
      <c r="G74" s="259"/>
    </row>
    <row r="75" spans="1:17">
      <c r="B75" s="259"/>
      <c r="C75" s="259"/>
      <c r="D75" s="259"/>
      <c r="E75" s="259"/>
      <c r="F75" s="259"/>
      <c r="G75" s="259"/>
    </row>
    <row r="76" spans="1:17">
      <c r="B76" s="259" t="s">
        <v>115</v>
      </c>
      <c r="C76" s="259"/>
      <c r="D76" s="265" t="s">
        <v>174</v>
      </c>
      <c r="E76" s="259"/>
      <c r="F76" s="259"/>
      <c r="G76" s="259"/>
    </row>
    <row r="79" spans="1:17" ht="14.4" customHeight="1">
      <c r="A79" s="419" t="s">
        <v>157</v>
      </c>
      <c r="B79" s="419"/>
      <c r="C79" s="419"/>
      <c r="D79" s="419"/>
      <c r="E79" s="419"/>
      <c r="F79" s="419"/>
      <c r="G79" s="419"/>
      <c r="H79" s="419"/>
      <c r="I79" s="419"/>
      <c r="J79" s="419"/>
      <c r="K79" s="419"/>
      <c r="L79" s="419"/>
      <c r="M79" s="419"/>
      <c r="N79" s="419"/>
      <c r="O79" s="419"/>
      <c r="P79" s="419"/>
      <c r="Q79" s="315"/>
    </row>
    <row r="80" spans="1:17" ht="32.4" customHeight="1">
      <c r="A80" s="419" t="s">
        <v>140</v>
      </c>
      <c r="B80" s="419"/>
      <c r="C80" s="419"/>
      <c r="D80" s="419"/>
      <c r="E80" s="419"/>
      <c r="F80" s="419"/>
      <c r="G80" s="419"/>
      <c r="H80" s="419"/>
      <c r="I80" s="419"/>
      <c r="J80" s="419"/>
      <c r="K80" s="419"/>
      <c r="L80" s="419"/>
      <c r="M80" s="419"/>
      <c r="N80" s="419"/>
      <c r="O80" s="419"/>
      <c r="P80" s="419"/>
      <c r="Q80" s="315"/>
    </row>
    <row r="81" spans="1:17" ht="15.6" customHeight="1">
      <c r="A81" s="495" t="s">
        <v>97</v>
      </c>
      <c r="B81" s="495"/>
      <c r="C81" s="495"/>
      <c r="D81" s="495"/>
      <c r="E81" s="495"/>
      <c r="F81" s="495"/>
      <c r="G81" s="495"/>
      <c r="H81" s="495"/>
      <c r="I81" s="495"/>
      <c r="J81" s="495"/>
      <c r="K81" s="495"/>
      <c r="L81" s="495"/>
      <c r="M81" s="495"/>
      <c r="N81" s="495"/>
      <c r="O81" s="495"/>
      <c r="P81" s="495"/>
      <c r="Q81" s="314"/>
    </row>
    <row r="82" spans="1:17">
      <c r="A82" s="264" t="s">
        <v>141</v>
      </c>
      <c r="B82" s="265"/>
      <c r="C82" s="265"/>
      <c r="D82" s="265"/>
      <c r="E82" s="265"/>
      <c r="F82" s="265"/>
      <c r="G82" s="265"/>
      <c r="H82" s="265"/>
      <c r="I82" s="265"/>
      <c r="J82" s="265"/>
      <c r="K82" s="265"/>
      <c r="L82" s="265"/>
      <c r="M82" s="265" t="s">
        <v>150</v>
      </c>
      <c r="N82" s="265"/>
      <c r="O82" s="259"/>
      <c r="P82" s="259"/>
    </row>
    <row r="83" spans="1:17">
      <c r="A83" s="491" t="s">
        <v>116</v>
      </c>
      <c r="B83" s="492"/>
      <c r="C83" s="492"/>
      <c r="D83" s="492"/>
      <c r="E83" s="492"/>
      <c r="F83" s="492"/>
      <c r="G83" s="61"/>
      <c r="H83" s="61"/>
      <c r="I83" s="61"/>
      <c r="J83" s="61"/>
      <c r="K83" s="62"/>
      <c r="L83" s="312"/>
      <c r="M83" s="312" t="s">
        <v>172</v>
      </c>
      <c r="N83" s="259"/>
      <c r="O83" s="259"/>
      <c r="P83" s="259"/>
      <c r="Q83" s="259"/>
    </row>
    <row r="84" spans="1:17" ht="19.8" customHeight="1">
      <c r="A84" s="558" t="s">
        <v>155</v>
      </c>
      <c r="B84" s="558"/>
      <c r="C84" s="558"/>
      <c r="D84" s="558"/>
      <c r="E84" s="558"/>
      <c r="F84" s="558"/>
      <c r="G84" s="558"/>
      <c r="H84" s="558"/>
      <c r="I84" s="558"/>
      <c r="J84" s="558"/>
      <c r="K84" s="558"/>
      <c r="L84" s="558"/>
      <c r="M84" s="558"/>
      <c r="N84" s="558"/>
      <c r="O84" s="558"/>
      <c r="P84" s="558"/>
      <c r="Q84" s="558"/>
    </row>
    <row r="85" spans="1:17" ht="21">
      <c r="A85" s="260"/>
      <c r="B85" s="259"/>
      <c r="C85" s="259"/>
      <c r="D85" s="259"/>
      <c r="E85" s="259"/>
      <c r="F85" s="268" t="s">
        <v>145</v>
      </c>
      <c r="G85" s="262"/>
      <c r="H85" s="262"/>
      <c r="I85" s="262"/>
      <c r="J85" s="262"/>
      <c r="K85" s="265"/>
      <c r="L85" s="265"/>
      <c r="M85" s="265"/>
      <c r="N85" s="259"/>
      <c r="O85" s="259"/>
      <c r="P85" s="259"/>
      <c r="Q85" s="259"/>
    </row>
    <row r="86" spans="1:17" ht="21">
      <c r="A86" s="260"/>
      <c r="B86" s="259"/>
      <c r="C86" s="259"/>
      <c r="D86" s="259"/>
      <c r="E86" s="259"/>
      <c r="F86" s="262" t="s">
        <v>146</v>
      </c>
      <c r="G86" s="262"/>
      <c r="H86" s="262"/>
      <c r="I86" s="262"/>
      <c r="J86" s="262"/>
      <c r="K86" s="265"/>
      <c r="L86" s="265"/>
      <c r="M86" s="265"/>
      <c r="N86" s="259"/>
      <c r="O86" s="259"/>
      <c r="P86" s="259"/>
      <c r="Q86" s="259"/>
    </row>
    <row r="87" spans="1:17" ht="16.2" customHeight="1">
      <c r="A87" s="260"/>
      <c r="B87" s="259"/>
      <c r="C87" s="259"/>
      <c r="D87" s="259"/>
      <c r="E87" s="259"/>
      <c r="F87" s="262"/>
      <c r="G87" s="262" t="s">
        <v>160</v>
      </c>
      <c r="H87" s="262" t="s">
        <v>162</v>
      </c>
      <c r="I87" s="262"/>
      <c r="J87" s="262"/>
      <c r="K87" s="265"/>
      <c r="L87" s="265"/>
      <c r="M87" s="265"/>
      <c r="N87" s="259"/>
      <c r="O87" s="259"/>
      <c r="P87" s="259"/>
      <c r="Q87" s="259"/>
    </row>
    <row r="88" spans="1:17" ht="21">
      <c r="A88" s="260"/>
      <c r="B88" s="259"/>
      <c r="C88" s="259"/>
      <c r="D88" s="259"/>
      <c r="E88" s="259"/>
      <c r="F88" s="262" t="s">
        <v>158</v>
      </c>
      <c r="G88" s="262"/>
      <c r="H88" s="262"/>
      <c r="I88" s="262"/>
      <c r="J88" s="262"/>
      <c r="K88" s="265"/>
      <c r="L88" s="265"/>
      <c r="M88" s="265"/>
      <c r="N88" s="259"/>
      <c r="O88" s="259"/>
      <c r="P88" s="259"/>
      <c r="Q88" s="259"/>
    </row>
    <row r="89" spans="1:17" ht="21.6" thickBot="1">
      <c r="A89" s="260"/>
      <c r="B89" s="259"/>
      <c r="C89" s="259"/>
      <c r="D89" s="259"/>
      <c r="E89" s="259"/>
      <c r="F89" s="262" t="s">
        <v>161</v>
      </c>
      <c r="G89" s="262"/>
      <c r="H89" s="262"/>
      <c r="I89" s="262"/>
      <c r="J89" s="262"/>
      <c r="K89" s="265"/>
      <c r="L89" s="265"/>
      <c r="M89" s="265"/>
      <c r="N89" s="259"/>
      <c r="O89" s="259"/>
      <c r="P89" s="259"/>
      <c r="Q89" s="259"/>
    </row>
    <row r="90" spans="1:17" ht="22.2" customHeight="1" thickTop="1" thickBot="1">
      <c r="A90" s="532" t="s">
        <v>31</v>
      </c>
      <c r="B90" s="534" t="s">
        <v>38</v>
      </c>
      <c r="C90" s="536" t="s">
        <v>152</v>
      </c>
      <c r="D90" s="533"/>
      <c r="E90" s="533"/>
      <c r="F90" s="537" t="s">
        <v>154</v>
      </c>
      <c r="G90" s="536" t="s">
        <v>151</v>
      </c>
      <c r="H90" s="543" t="s">
        <v>153</v>
      </c>
      <c r="I90" s="536" t="s">
        <v>32</v>
      </c>
      <c r="J90" s="544" t="s">
        <v>69</v>
      </c>
      <c r="K90" s="544" t="s">
        <v>175</v>
      </c>
      <c r="L90" s="546" t="s">
        <v>109</v>
      </c>
      <c r="M90" s="544" t="s">
        <v>48</v>
      </c>
      <c r="N90" s="538" t="s">
        <v>49</v>
      </c>
      <c r="O90" s="506" t="s">
        <v>177</v>
      </c>
      <c r="P90" s="508" t="s">
        <v>176</v>
      </c>
    </row>
    <row r="91" spans="1:17" ht="45.6" customHeight="1" thickTop="1" thickBot="1">
      <c r="A91" s="533"/>
      <c r="B91" s="535"/>
      <c r="C91" s="533"/>
      <c r="D91" s="533"/>
      <c r="E91" s="533"/>
      <c r="F91" s="537"/>
      <c r="G91" s="533"/>
      <c r="H91" s="543"/>
      <c r="I91" s="533"/>
      <c r="J91" s="535"/>
      <c r="K91" s="545"/>
      <c r="L91" s="547"/>
      <c r="M91" s="545"/>
      <c r="N91" s="539"/>
      <c r="O91" s="507"/>
      <c r="P91" s="509"/>
    </row>
    <row r="92" spans="1:17" ht="15.6" thickTop="1" thickBot="1">
      <c r="A92" s="279">
        <v>1</v>
      </c>
      <c r="B92" s="279">
        <v>31</v>
      </c>
      <c r="C92" s="559" t="s">
        <v>165</v>
      </c>
      <c r="D92" s="559"/>
      <c r="E92" s="559"/>
      <c r="F92" s="306" t="s">
        <v>73</v>
      </c>
      <c r="G92" s="307">
        <v>1982</v>
      </c>
      <c r="H92" s="306" t="s">
        <v>100</v>
      </c>
      <c r="I92" s="284" t="s">
        <v>108</v>
      </c>
      <c r="J92" s="299">
        <v>4.6666666666666669E-2</v>
      </c>
      <c r="K92" s="279">
        <v>0</v>
      </c>
      <c r="L92" s="285">
        <v>0</v>
      </c>
      <c r="M92" s="286">
        <f>J92+L92</f>
        <v>4.6666666666666669E-2</v>
      </c>
      <c r="N92" s="279">
        <f>IF(ISBLANK(M92),M92,A92)</f>
        <v>1</v>
      </c>
      <c r="O92" s="308">
        <v>1</v>
      </c>
      <c r="P92" s="279" t="s">
        <v>70</v>
      </c>
    </row>
    <row r="93" spans="1:17" ht="15.6" thickTop="1" thickBot="1">
      <c r="A93" s="279">
        <v>2</v>
      </c>
      <c r="B93" s="279">
        <v>33</v>
      </c>
      <c r="C93" s="559" t="s">
        <v>166</v>
      </c>
      <c r="D93" s="559"/>
      <c r="E93" s="559"/>
      <c r="F93" s="306" t="s">
        <v>73</v>
      </c>
      <c r="G93" s="307">
        <v>1990</v>
      </c>
      <c r="H93" s="309" t="s">
        <v>76</v>
      </c>
      <c r="I93" s="284" t="s">
        <v>107</v>
      </c>
      <c r="J93" s="285">
        <v>5.167824074074074E-2</v>
      </c>
      <c r="K93" s="279">
        <v>27</v>
      </c>
      <c r="L93" s="285">
        <v>4.6874999999999998E-3</v>
      </c>
      <c r="M93" s="286">
        <f>J93+L93</f>
        <v>5.6365740740740737E-2</v>
      </c>
      <c r="N93" s="279">
        <f>IF(ISBLANK(M93),M93,A93)</f>
        <v>2</v>
      </c>
      <c r="O93" s="308">
        <f>M93/M92</f>
        <v>1.2078373015873014</v>
      </c>
      <c r="P93" s="279" t="s">
        <v>70</v>
      </c>
    </row>
    <row r="94" spans="1:17" ht="15.6" thickTop="1" thickBot="1">
      <c r="A94" s="279">
        <v>3</v>
      </c>
      <c r="B94" s="279">
        <v>21</v>
      </c>
      <c r="C94" s="560" t="s">
        <v>167</v>
      </c>
      <c r="D94" s="560"/>
      <c r="E94" s="560"/>
      <c r="F94" s="310" t="s">
        <v>75</v>
      </c>
      <c r="G94" s="310">
        <v>1980</v>
      </c>
      <c r="H94" s="311" t="s">
        <v>100</v>
      </c>
      <c r="I94" s="284" t="s">
        <v>100</v>
      </c>
      <c r="J94" s="279" t="s">
        <v>121</v>
      </c>
      <c r="K94" s="279" t="s">
        <v>121</v>
      </c>
      <c r="L94" s="279" t="s">
        <v>121</v>
      </c>
      <c r="M94" s="279" t="s">
        <v>121</v>
      </c>
      <c r="N94" s="279" t="s">
        <v>121</v>
      </c>
      <c r="O94" s="283"/>
      <c r="P94" s="283"/>
    </row>
    <row r="95" spans="1:17" ht="15" thickTop="1"/>
    <row r="96" spans="1:17">
      <c r="B96" s="259" t="s">
        <v>114</v>
      </c>
      <c r="C96" s="259"/>
      <c r="D96" s="265" t="s">
        <v>173</v>
      </c>
      <c r="E96" s="259"/>
      <c r="F96" s="259"/>
      <c r="G96" s="259"/>
    </row>
    <row r="97" spans="2:7">
      <c r="B97" s="259"/>
      <c r="C97" s="259"/>
      <c r="D97" s="259"/>
      <c r="E97" s="259"/>
      <c r="F97" s="259"/>
      <c r="G97" s="259"/>
    </row>
    <row r="98" spans="2:7">
      <c r="B98" s="259" t="s">
        <v>115</v>
      </c>
      <c r="C98" s="259"/>
      <c r="D98" s="265" t="s">
        <v>174</v>
      </c>
      <c r="E98" s="259"/>
      <c r="F98" s="259"/>
      <c r="G98" s="259"/>
    </row>
  </sheetData>
  <mergeCells count="100">
    <mergeCell ref="C92:E92"/>
    <mergeCell ref="C93:E93"/>
    <mergeCell ref="C94:E94"/>
    <mergeCell ref="C16:E16"/>
    <mergeCell ref="A24:P24"/>
    <mergeCell ref="A25:P25"/>
    <mergeCell ref="A50:P50"/>
    <mergeCell ref="A51:P51"/>
    <mergeCell ref="A80:P80"/>
    <mergeCell ref="A81:P81"/>
    <mergeCell ref="A23:P23"/>
    <mergeCell ref="A49:P49"/>
    <mergeCell ref="A79:P79"/>
    <mergeCell ref="A28:P28"/>
    <mergeCell ref="N90:N91"/>
    <mergeCell ref="O90:O91"/>
    <mergeCell ref="P90:P91"/>
    <mergeCell ref="C14:E14"/>
    <mergeCell ref="C15:E15"/>
    <mergeCell ref="C39:E39"/>
    <mergeCell ref="C71:E71"/>
    <mergeCell ref="A54:P54"/>
    <mergeCell ref="A83:F83"/>
    <mergeCell ref="A84:Q84"/>
    <mergeCell ref="A90:A91"/>
    <mergeCell ref="B90:B91"/>
    <mergeCell ref="C90:E91"/>
    <mergeCell ref="F90:F91"/>
    <mergeCell ref="G90:G91"/>
    <mergeCell ref="H90:H91"/>
    <mergeCell ref="I90:I91"/>
    <mergeCell ref="J90:J91"/>
    <mergeCell ref="K90:K91"/>
    <mergeCell ref="L90:L91"/>
    <mergeCell ref="M90:M91"/>
    <mergeCell ref="C69:E69"/>
    <mergeCell ref="C70:E70"/>
    <mergeCell ref="C72:E72"/>
    <mergeCell ref="C64:E64"/>
    <mergeCell ref="C65:E65"/>
    <mergeCell ref="C66:E66"/>
    <mergeCell ref="C67:E67"/>
    <mergeCell ref="C68:E68"/>
    <mergeCell ref="N60:N61"/>
    <mergeCell ref="O60:O61"/>
    <mergeCell ref="P60:P61"/>
    <mergeCell ref="C62:E62"/>
    <mergeCell ref="C63:E63"/>
    <mergeCell ref="G60:G61"/>
    <mergeCell ref="H60:H61"/>
    <mergeCell ref="I60:I61"/>
    <mergeCell ref="J60:J61"/>
    <mergeCell ref="K60:K61"/>
    <mergeCell ref="L60:L61"/>
    <mergeCell ref="M60:M61"/>
    <mergeCell ref="A53:F53"/>
    <mergeCell ref="A60:A61"/>
    <mergeCell ref="B60:B61"/>
    <mergeCell ref="C60:E61"/>
    <mergeCell ref="F60:F61"/>
    <mergeCell ref="C40:E40"/>
    <mergeCell ref="C41:E41"/>
    <mergeCell ref="C42:E42"/>
    <mergeCell ref="O34:O35"/>
    <mergeCell ref="P34:P35"/>
    <mergeCell ref="C36:E36"/>
    <mergeCell ref="C37:E37"/>
    <mergeCell ref="C38:E38"/>
    <mergeCell ref="G34:G35"/>
    <mergeCell ref="H34:H35"/>
    <mergeCell ref="I34:I35"/>
    <mergeCell ref="J34:J35"/>
    <mergeCell ref="K34:K35"/>
    <mergeCell ref="L34:L35"/>
    <mergeCell ref="M34:M35"/>
    <mergeCell ref="N34:N35"/>
    <mergeCell ref="A27:F27"/>
    <mergeCell ref="A34:A35"/>
    <mergeCell ref="B34:B35"/>
    <mergeCell ref="C34:E35"/>
    <mergeCell ref="F34:F35"/>
    <mergeCell ref="O12:O13"/>
    <mergeCell ref="P12:P13"/>
    <mergeCell ref="N12:N13"/>
    <mergeCell ref="B12:B13"/>
    <mergeCell ref="C12:E13"/>
    <mergeCell ref="H12:H13"/>
    <mergeCell ref="F12:F13"/>
    <mergeCell ref="G12:G13"/>
    <mergeCell ref="M12:M13"/>
    <mergeCell ref="A12:A13"/>
    <mergeCell ref="I12:I13"/>
    <mergeCell ref="J12:J13"/>
    <mergeCell ref="K12:K13"/>
    <mergeCell ref="L12:L13"/>
    <mergeCell ref="A5:F5"/>
    <mergeCell ref="A3:P3"/>
    <mergeCell ref="A2:P2"/>
    <mergeCell ref="A1:P1"/>
    <mergeCell ref="A6:P6"/>
  </mergeCells>
  <pageMargins left="0.7" right="0.7" top="0.75" bottom="0.75" header="0.3" footer="0.3"/>
  <pageSetup paperSize="9" scale="73" orientation="landscape" r:id="rId1"/>
  <rowBreaks count="3" manualBreakCount="3">
    <brk id="21" max="16383" man="1"/>
    <brk id="47" max="16383" man="1"/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расчёт ранга</vt:lpstr>
      <vt:lpstr>Заявки</vt:lpstr>
      <vt:lpstr>Данные</vt:lpstr>
      <vt:lpstr>Протоколы Женщины</vt:lpstr>
      <vt:lpstr>Протоколы Женщины 50+</vt:lpstr>
      <vt:lpstr>Протоколы Мужчины</vt:lpstr>
      <vt:lpstr>Протоколы Мужчины 50+</vt:lpstr>
      <vt:lpstr>Итоговый протокол</vt:lpstr>
      <vt:lpstr>Данные!Область_печати</vt:lpstr>
      <vt:lpstr>'Итоговый протокол'!Область_печати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***</cp:lastModifiedBy>
  <cp:lastPrinted>2024-05-28T13:16:36Z</cp:lastPrinted>
  <dcterms:created xsi:type="dcterms:W3CDTF">2024-05-10T22:40:50Z</dcterms:created>
  <dcterms:modified xsi:type="dcterms:W3CDTF">2024-10-12T12:18:59Z</dcterms:modified>
</cp:coreProperties>
</file>